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elkové" sheetId="1" r:id="rId1"/>
    <sheet name="Kat. 0" sheetId="2" r:id="rId2"/>
    <sheet name="Kat. I" sheetId="3" r:id="rId3"/>
    <sheet name="Kat. II" sheetId="4" r:id="rId4"/>
    <sheet name="Kat. III" sheetId="5" r:id="rId5"/>
  </sheets>
  <calcPr calcId="101716"/>
</workbook>
</file>

<file path=xl/calcChain.xml><?xml version="1.0" encoding="utf-8"?>
<calcChain xmlns="http://schemas.openxmlformats.org/spreadsheetml/2006/main">
  <c r="G9" i="5"/>
  <c r="L9"/>
  <c r="M9"/>
  <c r="G12" i="4"/>
  <c r="L12"/>
  <c r="M12"/>
  <c r="G10"/>
  <c r="L10"/>
  <c r="M10"/>
  <c r="G11"/>
  <c r="L11"/>
  <c r="M11"/>
  <c r="G9"/>
  <c r="L9"/>
  <c r="M9"/>
  <c r="N9"/>
  <c r="G21"/>
  <c r="L21"/>
  <c r="M21"/>
  <c r="G19"/>
  <c r="L19"/>
  <c r="M19"/>
  <c r="G20"/>
  <c r="L20"/>
  <c r="M20"/>
  <c r="G22"/>
  <c r="L22"/>
  <c r="M22"/>
  <c r="G23"/>
  <c r="L23"/>
  <c r="M23"/>
  <c r="N21"/>
  <c r="N22"/>
  <c r="N23"/>
  <c r="N19"/>
  <c r="N20"/>
  <c r="G67" i="1"/>
  <c r="L67"/>
  <c r="M67"/>
  <c r="L68"/>
  <c r="G68"/>
  <c r="M68"/>
  <c r="G69"/>
  <c r="L69"/>
  <c r="M69"/>
  <c r="L70"/>
  <c r="G70"/>
  <c r="M70"/>
  <c r="G66"/>
  <c r="L66"/>
  <c r="M66"/>
  <c r="N68"/>
  <c r="N69"/>
  <c r="N70"/>
  <c r="N66"/>
  <c r="N67"/>
  <c r="G56"/>
  <c r="L56"/>
  <c r="M56"/>
  <c r="G58"/>
  <c r="L58"/>
  <c r="M58"/>
  <c r="G59"/>
  <c r="L59"/>
  <c r="M59"/>
  <c r="L57"/>
  <c r="G57"/>
  <c r="M57"/>
  <c r="N56"/>
  <c r="G24" i="3"/>
  <c r="L24"/>
  <c r="M24"/>
  <c r="G23"/>
  <c r="L23"/>
  <c r="M23"/>
  <c r="G22"/>
  <c r="L22"/>
  <c r="M22"/>
  <c r="G21"/>
  <c r="L21"/>
  <c r="M21"/>
  <c r="G14"/>
  <c r="L14"/>
  <c r="M14"/>
  <c r="G13"/>
  <c r="L13"/>
  <c r="M13"/>
  <c r="G12"/>
  <c r="L12"/>
  <c r="M12"/>
  <c r="G11"/>
  <c r="L11"/>
  <c r="M11"/>
  <c r="G10"/>
  <c r="L10"/>
  <c r="M10"/>
  <c r="G9"/>
  <c r="L9"/>
  <c r="M9"/>
  <c r="G39" i="1"/>
  <c r="N9" i="5"/>
  <c r="N11" i="4"/>
  <c r="N10"/>
  <c r="N12"/>
  <c r="N22" i="3"/>
  <c r="N23"/>
  <c r="N24"/>
  <c r="N21"/>
  <c r="N10"/>
  <c r="N11"/>
  <c r="N12"/>
  <c r="N13"/>
  <c r="N14"/>
  <c r="N9"/>
  <c r="G49" i="1"/>
  <c r="L49"/>
  <c r="M49"/>
  <c r="G48"/>
  <c r="L48"/>
  <c r="M48"/>
  <c r="L47"/>
  <c r="G47"/>
  <c r="M47"/>
  <c r="G46"/>
  <c r="L46"/>
  <c r="M46"/>
  <c r="N48"/>
  <c r="N47"/>
  <c r="N46"/>
  <c r="G9" i="2"/>
  <c r="L9"/>
  <c r="M9"/>
  <c r="N9"/>
  <c r="G26"/>
  <c r="L26"/>
  <c r="M26"/>
  <c r="G22"/>
  <c r="L22"/>
  <c r="M22"/>
  <c r="G23"/>
  <c r="L23"/>
  <c r="M23"/>
  <c r="G24"/>
  <c r="L24"/>
  <c r="M24"/>
  <c r="G25"/>
  <c r="L25"/>
  <c r="M25"/>
  <c r="N26"/>
  <c r="N25"/>
  <c r="N24"/>
  <c r="N23"/>
  <c r="N22"/>
  <c r="G15"/>
  <c r="L15"/>
  <c r="M15"/>
  <c r="G10"/>
  <c r="L10"/>
  <c r="M10"/>
  <c r="G11"/>
  <c r="L11"/>
  <c r="M11"/>
  <c r="G12"/>
  <c r="L12"/>
  <c r="M12"/>
  <c r="G13"/>
  <c r="L13"/>
  <c r="M13"/>
  <c r="G14"/>
  <c r="L14"/>
  <c r="M14"/>
  <c r="N15"/>
  <c r="N14"/>
  <c r="N13"/>
  <c r="N12"/>
  <c r="N11"/>
  <c r="N10"/>
  <c r="N49" i="1"/>
  <c r="L22"/>
  <c r="G22"/>
  <c r="M22"/>
  <c r="G23"/>
  <c r="L23"/>
  <c r="M23"/>
  <c r="G25"/>
  <c r="L25"/>
  <c r="M25"/>
  <c r="G24"/>
  <c r="L24"/>
  <c r="M24"/>
  <c r="G26"/>
  <c r="L26"/>
  <c r="M26"/>
  <c r="N23"/>
  <c r="N22"/>
  <c r="N24"/>
  <c r="N26"/>
  <c r="N25"/>
  <c r="G76"/>
  <c r="L76"/>
  <c r="M76"/>
  <c r="N76"/>
  <c r="L34"/>
  <c r="L37"/>
  <c r="L39"/>
  <c r="L38"/>
  <c r="L36"/>
  <c r="L35"/>
  <c r="G34"/>
  <c r="M34"/>
  <c r="G37"/>
  <c r="M37"/>
  <c r="M39"/>
  <c r="G38"/>
  <c r="M38"/>
  <c r="G36"/>
  <c r="M36"/>
  <c r="G35"/>
  <c r="M35"/>
  <c r="L10"/>
  <c r="L14"/>
  <c r="L13"/>
  <c r="L12"/>
  <c r="L11"/>
  <c r="L9"/>
  <c r="G10"/>
  <c r="G14"/>
  <c r="G13"/>
  <c r="G12"/>
  <c r="G11"/>
  <c r="G9"/>
  <c r="L15"/>
  <c r="G15"/>
  <c r="N59"/>
  <c r="M12"/>
  <c r="M10"/>
  <c r="M14"/>
  <c r="M13"/>
  <c r="M11"/>
  <c r="M9"/>
  <c r="N35"/>
  <c r="N39"/>
  <c r="N37"/>
  <c r="N36"/>
  <c r="N34"/>
  <c r="N38"/>
  <c r="N57"/>
  <c r="M15"/>
  <c r="N58"/>
  <c r="N11"/>
  <c r="N14"/>
  <c r="N15"/>
  <c r="N9"/>
  <c r="N13"/>
  <c r="N12"/>
  <c r="N10"/>
</calcChain>
</file>

<file path=xl/sharedStrings.xml><?xml version="1.0" encoding="utf-8"?>
<sst xmlns="http://schemas.openxmlformats.org/spreadsheetml/2006/main" count="279" uniqueCount="45">
  <si>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</si>
  <si>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</si>
  <si>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</si>
  <si>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</si>
  <si>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</si>
  <si>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</si>
  <si>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</si>
  <si>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</si>
  <si>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</si>
  <si>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</si>
  <si>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</si>
  <si>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Kategorie 0. - dívky</t>
  </si>
  <si>
    <t>Závod Malý TeamGym oblast západ - rok 2017/2018</t>
  </si>
  <si>
    <t>Poděbrady</t>
  </si>
  <si>
    <t>Radotín - mix</t>
  </si>
  <si>
    <t>Strakonice</t>
  </si>
  <si>
    <t>Hořátev</t>
  </si>
  <si>
    <t>Královské Vinohrady - mix</t>
  </si>
  <si>
    <t>Vršovice</t>
  </si>
  <si>
    <t>Hlubočepy - mix</t>
  </si>
  <si>
    <t>Hanspaulka</t>
  </si>
  <si>
    <t>Brandýs nad Labem</t>
  </si>
  <si>
    <t>Řeporyje</t>
  </si>
  <si>
    <t>Radotín</t>
  </si>
  <si>
    <t>Jaroměř</t>
  </si>
  <si>
    <t>Kategorie III</t>
  </si>
  <si>
    <t>Kategorie 0. - mix</t>
  </si>
  <si>
    <t>Benátky nad Jizerou - mix</t>
  </si>
  <si>
    <t>Strakonice - mix</t>
  </si>
  <si>
    <t>Slaný</t>
  </si>
  <si>
    <t>Dvůr Králové nad Labem</t>
  </si>
  <si>
    <t>Písek</t>
  </si>
  <si>
    <t>Benátky nad Jizerou</t>
  </si>
  <si>
    <t>Milevsko - mix</t>
  </si>
  <si>
    <t>Milevsko</t>
  </si>
  <si>
    <t xml:space="preserve">Vršovice </t>
  </si>
  <si>
    <t xml:space="preserve">Vyšehrad A </t>
  </si>
  <si>
    <t xml:space="preserve">Vyšehrad B </t>
  </si>
  <si>
    <t>Kategorie I. - dívky</t>
  </si>
  <si>
    <t>Kategorie I. - mix</t>
  </si>
  <si>
    <t>Kategorie II. - dívky</t>
  </si>
  <si>
    <t>Kategorie II. - mix</t>
  </si>
  <si>
    <t>Kategorie II - dívky</t>
  </si>
  <si>
    <t>Kategorie I - dívky</t>
  </si>
  <si>
    <t>Vyšehrad - mix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</si>
</sst>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Fill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30" xfId="0" applyBorder="1" applyAlignment="1">
      <alignment horizontal="center"/>
    </xf>
    <xf numFmtId="0" fontId="0" fillId="0" borderId="31" xfId="0" applyBorder="1"/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6" fillId="0" borderId="28" xfId="0" applyFont="1" applyBorder="1"/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43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4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5" borderId="45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1"/>
  <sheetViews>
    <sheetView tabSelected="1" zoomScaleNormal="100" workbookViewId="0">
      <selection activeCell="A56" sqref="A56:N59"/>
    </sheetView>
  </sheetViews>
  <sheetFormatPr defaultRowHeight="15"/>
  <cols>
    <col min="1" max="1" width="9.42578125" customWidth="1"/>
    <col min="2" max="2" width="25" bestFit="1" customWidth="1"/>
    <col min="3" max="12" width="7.7109375" customWidth="1"/>
    <col min="13" max="14" width="10.7109375" customWidth="1"/>
  </cols>
  <sheetData>
    <row r="2" spans="1:16" ht="28.5">
      <c r="A2" s="133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6" ht="18.75">
      <c r="A3" s="135">
        <v>43085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6">
      <c r="A5" s="94" t="s">
        <v>11</v>
      </c>
      <c r="B5" s="94"/>
    </row>
    <row r="6" spans="1:16" ht="15.75" thickBot="1"/>
    <row r="7" spans="1:16">
      <c r="A7" s="111" t="s">
        <v>0</v>
      </c>
      <c r="B7" s="113" t="s">
        <v>1</v>
      </c>
      <c r="C7" s="121" t="s">
        <v>2</v>
      </c>
      <c r="D7" s="122"/>
      <c r="E7" s="122"/>
      <c r="F7" s="122"/>
      <c r="G7" s="123"/>
      <c r="H7" s="124" t="s">
        <v>3</v>
      </c>
      <c r="I7" s="125"/>
      <c r="J7" s="125"/>
      <c r="K7" s="125"/>
      <c r="L7" s="126"/>
      <c r="M7" s="113" t="s">
        <v>4</v>
      </c>
      <c r="N7" s="113" t="s">
        <v>5</v>
      </c>
    </row>
    <row r="8" spans="1:16" ht="15.75" thickBot="1">
      <c r="A8" s="137"/>
      <c r="B8" s="114"/>
      <c r="C8" s="3" t="s">
        <v>6</v>
      </c>
      <c r="D8" s="4" t="s">
        <v>8</v>
      </c>
      <c r="E8" s="4" t="s">
        <v>7</v>
      </c>
      <c r="F8" s="4" t="s">
        <v>9</v>
      </c>
      <c r="G8" s="5"/>
      <c r="H8" s="3" t="s">
        <v>6</v>
      </c>
      <c r="I8" s="4" t="s">
        <v>8</v>
      </c>
      <c r="J8" s="4" t="s">
        <v>7</v>
      </c>
      <c r="K8" s="4" t="s">
        <v>9</v>
      </c>
      <c r="L8" s="5"/>
      <c r="M8" s="114"/>
      <c r="N8" s="114"/>
    </row>
    <row r="9" spans="1:16" ht="15.75">
      <c r="A9" s="12">
        <v>12</v>
      </c>
      <c r="B9" s="34" t="s">
        <v>24</v>
      </c>
      <c r="C9" s="17">
        <v>3</v>
      </c>
      <c r="D9" s="18">
        <v>6.55</v>
      </c>
      <c r="E9" s="18">
        <v>2</v>
      </c>
      <c r="F9" s="18"/>
      <c r="G9" s="19">
        <f t="shared" ref="G9:G15" si="0">C9+D9+E9-F9</f>
        <v>11.55</v>
      </c>
      <c r="H9" s="17">
        <v>2.6</v>
      </c>
      <c r="I9" s="18">
        <v>7.13</v>
      </c>
      <c r="J9" s="18">
        <v>2</v>
      </c>
      <c r="K9" s="18"/>
      <c r="L9" s="19">
        <f t="shared" ref="L9:L15" si="1">H9+I9+J9-K9</f>
        <v>11.73</v>
      </c>
      <c r="M9" s="60">
        <f t="shared" ref="M9:M15" si="2">G9+L9</f>
        <v>23.28</v>
      </c>
      <c r="N9" s="61">
        <f t="shared" ref="N9:N15" si="3">RANK(M9,M$9:M$15,0)</f>
        <v>1</v>
      </c>
    </row>
    <row r="10" spans="1:16" ht="15.75">
      <c r="A10" s="16">
        <v>2</v>
      </c>
      <c r="B10" s="35" t="s">
        <v>16</v>
      </c>
      <c r="C10" s="26">
        <v>3.3</v>
      </c>
      <c r="D10" s="27">
        <v>5.85</v>
      </c>
      <c r="E10" s="27">
        <v>1.9</v>
      </c>
      <c r="F10" s="27"/>
      <c r="G10" s="22">
        <f t="shared" si="0"/>
        <v>11.049999999999999</v>
      </c>
      <c r="H10" s="26">
        <v>2.4</v>
      </c>
      <c r="I10" s="27">
        <v>6.57</v>
      </c>
      <c r="J10" s="27">
        <v>2</v>
      </c>
      <c r="K10" s="27"/>
      <c r="L10" s="22">
        <f t="shared" si="1"/>
        <v>10.97</v>
      </c>
      <c r="M10" s="62">
        <f t="shared" si="2"/>
        <v>22.02</v>
      </c>
      <c r="N10" s="63">
        <f t="shared" si="3"/>
        <v>2</v>
      </c>
    </row>
    <row r="11" spans="1:16" ht="15.75">
      <c r="A11" s="16">
        <v>11</v>
      </c>
      <c r="B11" s="35" t="s">
        <v>23</v>
      </c>
      <c r="C11" s="26">
        <v>2.4</v>
      </c>
      <c r="D11" s="27">
        <v>6.55</v>
      </c>
      <c r="E11" s="27">
        <v>2</v>
      </c>
      <c r="F11" s="27"/>
      <c r="G11" s="22">
        <f t="shared" si="0"/>
        <v>10.95</v>
      </c>
      <c r="H11" s="26">
        <v>2.2999999999999998</v>
      </c>
      <c r="I11" s="27">
        <v>6.37</v>
      </c>
      <c r="J11" s="27">
        <v>2</v>
      </c>
      <c r="K11" s="27"/>
      <c r="L11" s="22">
        <f t="shared" si="1"/>
        <v>10.67</v>
      </c>
      <c r="M11" s="62">
        <f t="shared" si="2"/>
        <v>21.619999999999997</v>
      </c>
      <c r="N11" s="63">
        <f t="shared" si="3"/>
        <v>3</v>
      </c>
    </row>
    <row r="12" spans="1:16" ht="15.75">
      <c r="A12" s="16">
        <v>10</v>
      </c>
      <c r="B12" s="35" t="s">
        <v>22</v>
      </c>
      <c r="C12" s="20">
        <v>2.4</v>
      </c>
      <c r="D12" s="21">
        <v>6.3</v>
      </c>
      <c r="E12" s="21">
        <v>2</v>
      </c>
      <c r="F12" s="21"/>
      <c r="G12" s="22">
        <f t="shared" si="0"/>
        <v>10.7</v>
      </c>
      <c r="H12" s="20">
        <v>2.6</v>
      </c>
      <c r="I12" s="21">
        <v>4.8</v>
      </c>
      <c r="J12" s="21">
        <v>2</v>
      </c>
      <c r="K12" s="21"/>
      <c r="L12" s="22">
        <f t="shared" si="1"/>
        <v>9.4</v>
      </c>
      <c r="M12" s="62">
        <f t="shared" si="2"/>
        <v>20.100000000000001</v>
      </c>
      <c r="N12" s="63">
        <f t="shared" si="3"/>
        <v>4</v>
      </c>
    </row>
    <row r="13" spans="1:16" ht="15.75">
      <c r="A13" s="16">
        <v>8</v>
      </c>
      <c r="B13" s="35" t="s">
        <v>21</v>
      </c>
      <c r="C13" s="20">
        <v>2</v>
      </c>
      <c r="D13" s="21">
        <v>5.5</v>
      </c>
      <c r="E13" s="21">
        <v>2</v>
      </c>
      <c r="F13" s="21"/>
      <c r="G13" s="22">
        <f t="shared" si="0"/>
        <v>9.5</v>
      </c>
      <c r="H13" s="20">
        <v>1.8</v>
      </c>
      <c r="I13" s="21">
        <v>5.3</v>
      </c>
      <c r="J13" s="21">
        <v>2</v>
      </c>
      <c r="K13" s="21"/>
      <c r="L13" s="22">
        <f t="shared" si="1"/>
        <v>9.1</v>
      </c>
      <c r="M13" s="62">
        <f t="shared" si="2"/>
        <v>18.600000000000001</v>
      </c>
      <c r="N13" s="63">
        <f t="shared" si="3"/>
        <v>5</v>
      </c>
    </row>
    <row r="14" spans="1:16" ht="15.75">
      <c r="A14" s="16">
        <v>6</v>
      </c>
      <c r="B14" s="35" t="s">
        <v>20</v>
      </c>
      <c r="C14" s="20">
        <v>2</v>
      </c>
      <c r="D14" s="21">
        <v>4.45</v>
      </c>
      <c r="E14" s="21">
        <v>2</v>
      </c>
      <c r="F14" s="21"/>
      <c r="G14" s="22">
        <f t="shared" si="0"/>
        <v>8.4499999999999993</v>
      </c>
      <c r="H14" s="20">
        <v>2</v>
      </c>
      <c r="I14" s="21">
        <v>6</v>
      </c>
      <c r="J14" s="21">
        <v>2</v>
      </c>
      <c r="K14" s="21"/>
      <c r="L14" s="22">
        <f t="shared" si="1"/>
        <v>10</v>
      </c>
      <c r="M14" s="62">
        <f t="shared" si="2"/>
        <v>18.45</v>
      </c>
      <c r="N14" s="63">
        <f t="shared" si="3"/>
        <v>6</v>
      </c>
    </row>
    <row r="15" spans="1:16" ht="16.5" thickBot="1">
      <c r="A15" s="13">
        <v>1</v>
      </c>
      <c r="B15" s="36" t="s">
        <v>15</v>
      </c>
      <c r="C15" s="23">
        <v>1.9</v>
      </c>
      <c r="D15" s="24">
        <v>6.4</v>
      </c>
      <c r="E15" s="24">
        <v>2</v>
      </c>
      <c r="F15" s="24"/>
      <c r="G15" s="25">
        <f t="shared" si="0"/>
        <v>10.3</v>
      </c>
      <c r="H15" s="23">
        <v>1.1000000000000001</v>
      </c>
      <c r="I15" s="24">
        <v>4.5</v>
      </c>
      <c r="J15" s="24">
        <v>2</v>
      </c>
      <c r="K15" s="24"/>
      <c r="L15" s="25">
        <f t="shared" si="1"/>
        <v>7.6</v>
      </c>
      <c r="M15" s="64">
        <f t="shared" si="2"/>
        <v>17.899999999999999</v>
      </c>
      <c r="N15" s="65">
        <f t="shared" si="3"/>
        <v>7</v>
      </c>
      <c r="O15" s="2"/>
      <c r="P15" s="2"/>
    </row>
    <row r="16" spans="1:16" ht="15.75">
      <c r="A16" s="1"/>
      <c r="B16" s="4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43"/>
      <c r="N16" s="44"/>
      <c r="O16" s="45"/>
      <c r="P16" s="2"/>
    </row>
    <row r="17" spans="1:16" ht="15.75">
      <c r="A17" s="1"/>
      <c r="B17" s="4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43"/>
      <c r="N17" s="44"/>
      <c r="O17" s="45"/>
      <c r="P17" s="2"/>
    </row>
    <row r="18" spans="1:16">
      <c r="A18" s="94" t="s">
        <v>26</v>
      </c>
      <c r="B18" s="94"/>
      <c r="O18" s="45"/>
      <c r="P18" s="2"/>
    </row>
    <row r="19" spans="1:16" ht="15.75" thickBot="1">
      <c r="O19" s="45"/>
      <c r="P19" s="2"/>
    </row>
    <row r="20" spans="1:16">
      <c r="A20" s="111" t="s">
        <v>0</v>
      </c>
      <c r="B20" s="113" t="s">
        <v>1</v>
      </c>
      <c r="C20" s="121" t="s">
        <v>2</v>
      </c>
      <c r="D20" s="122"/>
      <c r="E20" s="122"/>
      <c r="F20" s="122"/>
      <c r="G20" s="123"/>
      <c r="H20" s="124" t="s">
        <v>3</v>
      </c>
      <c r="I20" s="125"/>
      <c r="J20" s="125"/>
      <c r="K20" s="125"/>
      <c r="L20" s="126"/>
      <c r="M20" s="113" t="s">
        <v>4</v>
      </c>
      <c r="N20" s="113" t="s">
        <v>5</v>
      </c>
      <c r="O20" s="45"/>
      <c r="P20" s="2"/>
    </row>
    <row r="21" spans="1:16" ht="15.75" thickBot="1">
      <c r="A21" s="112"/>
      <c r="B21" s="114"/>
      <c r="C21" s="3" t="s">
        <v>6</v>
      </c>
      <c r="D21" s="4" t="s">
        <v>8</v>
      </c>
      <c r="E21" s="4" t="s">
        <v>7</v>
      </c>
      <c r="F21" s="4" t="s">
        <v>9</v>
      </c>
      <c r="G21" s="5"/>
      <c r="H21" s="3" t="s">
        <v>6</v>
      </c>
      <c r="I21" s="4" t="s">
        <v>8</v>
      </c>
      <c r="J21" s="4" t="s">
        <v>7</v>
      </c>
      <c r="K21" s="4" t="s">
        <v>9</v>
      </c>
      <c r="L21" s="5"/>
      <c r="M21" s="114"/>
      <c r="N21" s="114"/>
      <c r="O21" s="45"/>
      <c r="P21" s="2"/>
    </row>
    <row r="22" spans="1:16" ht="15.75">
      <c r="A22" s="12">
        <v>5</v>
      </c>
      <c r="B22" s="34" t="s">
        <v>19</v>
      </c>
      <c r="C22" s="17">
        <v>1.6</v>
      </c>
      <c r="D22" s="18">
        <v>5.85</v>
      </c>
      <c r="E22" s="18">
        <v>2</v>
      </c>
      <c r="F22" s="18"/>
      <c r="G22" s="19">
        <f>C22+D22+E22-F22</f>
        <v>9.4499999999999993</v>
      </c>
      <c r="H22" s="17">
        <v>1.8</v>
      </c>
      <c r="I22" s="18">
        <v>6.07</v>
      </c>
      <c r="J22" s="18">
        <v>2</v>
      </c>
      <c r="K22" s="18"/>
      <c r="L22" s="19">
        <f>H22+I22+J22-K22</f>
        <v>9.870000000000001</v>
      </c>
      <c r="M22" s="66">
        <f>G22+L22</f>
        <v>19.32</v>
      </c>
      <c r="N22" s="61">
        <f>RANK(M22,M$22:M$26,0)</f>
        <v>1</v>
      </c>
    </row>
    <row r="23" spans="1:16" ht="15.75">
      <c r="A23" s="16">
        <v>4</v>
      </c>
      <c r="B23" s="35" t="s">
        <v>35</v>
      </c>
      <c r="C23" s="26">
        <v>1.5</v>
      </c>
      <c r="D23" s="27">
        <v>4.9000000000000004</v>
      </c>
      <c r="E23" s="27">
        <v>1.8</v>
      </c>
      <c r="F23" s="27"/>
      <c r="G23" s="22">
        <f>C23+D23+E23-F23</f>
        <v>8.2000000000000011</v>
      </c>
      <c r="H23" s="26">
        <v>1.6</v>
      </c>
      <c r="I23" s="27">
        <v>6.73</v>
      </c>
      <c r="J23" s="27">
        <v>2</v>
      </c>
      <c r="K23" s="27"/>
      <c r="L23" s="22">
        <f>H23+I23+J23-K23</f>
        <v>10.33</v>
      </c>
      <c r="M23" s="67">
        <f>G23+L23</f>
        <v>18.53</v>
      </c>
      <c r="N23" s="63">
        <f>RANK(M23,M$22:M$26,0)</f>
        <v>2</v>
      </c>
    </row>
    <row r="24" spans="1:16" ht="15.75">
      <c r="A24" s="16">
        <v>7</v>
      </c>
      <c r="B24" s="35" t="s">
        <v>36</v>
      </c>
      <c r="C24" s="26">
        <v>1.7</v>
      </c>
      <c r="D24" s="27">
        <v>4.9000000000000004</v>
      </c>
      <c r="E24" s="27">
        <v>1.9</v>
      </c>
      <c r="F24" s="27"/>
      <c r="G24" s="22">
        <f>C24+D24+E24-F24</f>
        <v>8.5</v>
      </c>
      <c r="H24" s="26">
        <v>1.8</v>
      </c>
      <c r="I24" s="27">
        <v>5.3</v>
      </c>
      <c r="J24" s="27">
        <v>2</v>
      </c>
      <c r="K24" s="27"/>
      <c r="L24" s="22">
        <f>H24+I24+J24-K24</f>
        <v>9.1</v>
      </c>
      <c r="M24" s="67">
        <f>G24+L24</f>
        <v>17.600000000000001</v>
      </c>
      <c r="N24" s="63">
        <f>RANK(M24,M$22:M$26,0)</f>
        <v>3</v>
      </c>
    </row>
    <row r="25" spans="1:16" ht="15.75">
      <c r="A25" s="16">
        <v>3</v>
      </c>
      <c r="B25" s="35" t="s">
        <v>17</v>
      </c>
      <c r="C25" s="26">
        <v>1.1000000000000001</v>
      </c>
      <c r="D25" s="27">
        <v>5.25</v>
      </c>
      <c r="E25" s="27">
        <v>1.9</v>
      </c>
      <c r="F25" s="27"/>
      <c r="G25" s="22">
        <f>C25+D25+E25-F25</f>
        <v>8.25</v>
      </c>
      <c r="H25" s="26">
        <v>1.6</v>
      </c>
      <c r="I25" s="27">
        <v>5.43</v>
      </c>
      <c r="J25" s="27">
        <v>2</v>
      </c>
      <c r="K25" s="27"/>
      <c r="L25" s="22">
        <f>H25+I25+J25-K25</f>
        <v>9.0299999999999994</v>
      </c>
      <c r="M25" s="67">
        <f>G25+L25</f>
        <v>17.28</v>
      </c>
      <c r="N25" s="63">
        <f>RANK(M25,M$22:M$26,0)</f>
        <v>4</v>
      </c>
    </row>
    <row r="26" spans="1:16" ht="16.5" thickBot="1">
      <c r="A26" s="13">
        <v>9</v>
      </c>
      <c r="B26" s="36" t="s">
        <v>37</v>
      </c>
      <c r="C26" s="23">
        <v>1.3</v>
      </c>
      <c r="D26" s="24">
        <v>2.75</v>
      </c>
      <c r="E26" s="24">
        <v>2</v>
      </c>
      <c r="F26" s="24"/>
      <c r="G26" s="25">
        <f>C26+D26+E26-F26</f>
        <v>6.05</v>
      </c>
      <c r="H26" s="23">
        <v>1.4</v>
      </c>
      <c r="I26" s="24">
        <v>3.37</v>
      </c>
      <c r="J26" s="24">
        <v>2</v>
      </c>
      <c r="K26" s="24"/>
      <c r="L26" s="25">
        <f>H26+I26+J26-K26</f>
        <v>6.77</v>
      </c>
      <c r="M26" s="68">
        <f>G26+L26</f>
        <v>12.82</v>
      </c>
      <c r="N26" s="65">
        <f>RANK(M26,M$22:M$26,0)</f>
        <v>5</v>
      </c>
    </row>
    <row r="27" spans="1:16" ht="15.75">
      <c r="A27" s="1"/>
      <c r="B27" s="4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43"/>
      <c r="N27" s="44"/>
      <c r="O27" s="45"/>
      <c r="P27" s="2"/>
    </row>
    <row r="28" spans="1:16">
      <c r="A28" s="1"/>
      <c r="B28" s="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43"/>
      <c r="N28" s="44"/>
      <c r="O28" s="45"/>
      <c r="P28" s="2"/>
    </row>
    <row r="29" spans="1:16">
      <c r="A29" s="1"/>
      <c r="B29" s="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43"/>
      <c r="N29" s="44"/>
      <c r="O29" s="45"/>
      <c r="P29" s="2"/>
    </row>
    <row r="30" spans="1:16">
      <c r="A30" s="104" t="s">
        <v>38</v>
      </c>
      <c r="B30" s="104"/>
      <c r="C30" s="1"/>
      <c r="D30" s="1"/>
      <c r="E30" s="1"/>
      <c r="F30" s="1"/>
      <c r="G30" s="1"/>
      <c r="H30" s="1"/>
      <c r="I30" s="1"/>
      <c r="J30" s="1"/>
      <c r="K30" s="1"/>
      <c r="L30" s="1"/>
      <c r="M30" s="44"/>
      <c r="N30" s="44"/>
      <c r="O30" s="2"/>
      <c r="P30" s="2"/>
    </row>
    <row r="31" spans="1:16" ht="15.75" thickBot="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44"/>
      <c r="N31" s="44"/>
      <c r="O31" s="2"/>
      <c r="P31" s="2"/>
    </row>
    <row r="32" spans="1:16" ht="15.75" customHeight="1">
      <c r="A32" s="99" t="s">
        <v>0</v>
      </c>
      <c r="B32" s="92" t="s">
        <v>1</v>
      </c>
      <c r="C32" s="115" t="s">
        <v>2</v>
      </c>
      <c r="D32" s="116"/>
      <c r="E32" s="116"/>
      <c r="F32" s="116"/>
      <c r="G32" s="117"/>
      <c r="H32" s="118" t="s">
        <v>3</v>
      </c>
      <c r="I32" s="119"/>
      <c r="J32" s="119"/>
      <c r="K32" s="119"/>
      <c r="L32" s="120"/>
      <c r="M32" s="92" t="s">
        <v>4</v>
      </c>
      <c r="N32" s="92" t="s">
        <v>5</v>
      </c>
      <c r="O32" s="2"/>
      <c r="P32" s="2"/>
    </row>
    <row r="33" spans="1:16" ht="15.75" thickBot="1">
      <c r="A33" s="100"/>
      <c r="B33" s="93"/>
      <c r="C33" s="9" t="s">
        <v>6</v>
      </c>
      <c r="D33" s="10" t="s">
        <v>8</v>
      </c>
      <c r="E33" s="10" t="s">
        <v>7</v>
      </c>
      <c r="F33" s="10" t="s">
        <v>9</v>
      </c>
      <c r="G33" s="11"/>
      <c r="H33" s="9" t="s">
        <v>6</v>
      </c>
      <c r="I33" s="10" t="s">
        <v>8</v>
      </c>
      <c r="J33" s="10" t="s">
        <v>7</v>
      </c>
      <c r="K33" s="10" t="s">
        <v>9</v>
      </c>
      <c r="L33" s="11"/>
      <c r="M33" s="93"/>
      <c r="N33" s="93"/>
      <c r="O33" s="2"/>
      <c r="P33" s="2"/>
    </row>
    <row r="34" spans="1:16" ht="15.75">
      <c r="A34" s="40">
        <v>16</v>
      </c>
      <c r="B34" s="35" t="s">
        <v>16</v>
      </c>
      <c r="C34" s="26">
        <v>4.0999999999999996</v>
      </c>
      <c r="D34" s="27">
        <v>7.35</v>
      </c>
      <c r="E34" s="27">
        <v>2</v>
      </c>
      <c r="F34" s="27"/>
      <c r="G34" s="28">
        <f t="shared" ref="G34:G39" si="4">C34+D34+E34-F34</f>
        <v>13.45</v>
      </c>
      <c r="H34" s="26">
        <v>2.8</v>
      </c>
      <c r="I34" s="27">
        <v>7.03</v>
      </c>
      <c r="J34" s="27">
        <v>2</v>
      </c>
      <c r="K34" s="27"/>
      <c r="L34" s="28">
        <f t="shared" ref="L34:L39" si="5">H34+I34+J34-K34</f>
        <v>11.83</v>
      </c>
      <c r="M34" s="72">
        <f t="shared" ref="M34:M39" si="6">G34+L34</f>
        <v>25.28</v>
      </c>
      <c r="N34" s="70">
        <f t="shared" ref="N34:N39" si="7">RANK(M34,M$34:M$39,0)</f>
        <v>1</v>
      </c>
      <c r="O34" s="2"/>
      <c r="P34" s="2"/>
    </row>
    <row r="35" spans="1:16" ht="15.75">
      <c r="A35" s="40">
        <v>25</v>
      </c>
      <c r="B35" s="35" t="s">
        <v>24</v>
      </c>
      <c r="C35" s="26">
        <v>4</v>
      </c>
      <c r="D35" s="27">
        <v>7.1</v>
      </c>
      <c r="E35" s="27">
        <v>1.8</v>
      </c>
      <c r="F35" s="27"/>
      <c r="G35" s="28">
        <f t="shared" si="4"/>
        <v>12.9</v>
      </c>
      <c r="H35" s="26">
        <v>2.8</v>
      </c>
      <c r="I35" s="27">
        <v>7.37</v>
      </c>
      <c r="J35" s="27">
        <v>2</v>
      </c>
      <c r="K35" s="27"/>
      <c r="L35" s="28">
        <f t="shared" si="5"/>
        <v>12.17</v>
      </c>
      <c r="M35" s="72">
        <f t="shared" si="6"/>
        <v>25.07</v>
      </c>
      <c r="N35" s="70">
        <f t="shared" si="7"/>
        <v>2</v>
      </c>
      <c r="O35" s="2"/>
      <c r="P35" s="2"/>
    </row>
    <row r="36" spans="1:16" ht="15.75">
      <c r="A36" s="40">
        <v>24</v>
      </c>
      <c r="B36" s="35" t="s">
        <v>23</v>
      </c>
      <c r="C36" s="26">
        <v>2.6</v>
      </c>
      <c r="D36" s="27">
        <v>6.55</v>
      </c>
      <c r="E36" s="27">
        <v>2</v>
      </c>
      <c r="F36" s="27"/>
      <c r="G36" s="28">
        <f t="shared" si="4"/>
        <v>11.15</v>
      </c>
      <c r="H36" s="26">
        <v>2.4</v>
      </c>
      <c r="I36" s="27">
        <v>5.37</v>
      </c>
      <c r="J36" s="27">
        <v>1.9</v>
      </c>
      <c r="K36" s="27"/>
      <c r="L36" s="28">
        <f t="shared" si="5"/>
        <v>9.67</v>
      </c>
      <c r="M36" s="72">
        <f t="shared" si="6"/>
        <v>20.82</v>
      </c>
      <c r="N36" s="70">
        <f t="shared" si="7"/>
        <v>3</v>
      </c>
      <c r="O36" s="2"/>
      <c r="P36" s="2"/>
    </row>
    <row r="37" spans="1:16" ht="15.75">
      <c r="A37" s="40">
        <v>17</v>
      </c>
      <c r="B37" s="35" t="s">
        <v>13</v>
      </c>
      <c r="C37" s="26">
        <v>3</v>
      </c>
      <c r="D37" s="27">
        <v>4.95</v>
      </c>
      <c r="E37" s="27">
        <v>2</v>
      </c>
      <c r="F37" s="27"/>
      <c r="G37" s="28">
        <f t="shared" si="4"/>
        <v>9.9499999999999993</v>
      </c>
      <c r="H37" s="26">
        <v>2.5</v>
      </c>
      <c r="I37" s="27">
        <v>5.73</v>
      </c>
      <c r="J37" s="27">
        <v>2</v>
      </c>
      <c r="K37" s="27"/>
      <c r="L37" s="28">
        <f t="shared" si="5"/>
        <v>10.23</v>
      </c>
      <c r="M37" s="72">
        <f t="shared" si="6"/>
        <v>20.18</v>
      </c>
      <c r="N37" s="70">
        <f t="shared" si="7"/>
        <v>4</v>
      </c>
      <c r="O37" s="2"/>
      <c r="P37" s="2"/>
    </row>
    <row r="38" spans="1:16" ht="15.75">
      <c r="A38" s="40">
        <v>23</v>
      </c>
      <c r="B38" s="35" t="s">
        <v>29</v>
      </c>
      <c r="C38" s="26">
        <v>2.2999999999999998</v>
      </c>
      <c r="D38" s="27">
        <v>4.6500000000000004</v>
      </c>
      <c r="E38" s="27">
        <v>2</v>
      </c>
      <c r="F38" s="27"/>
      <c r="G38" s="28">
        <f t="shared" si="4"/>
        <v>8.9499999999999993</v>
      </c>
      <c r="H38" s="26">
        <v>1.9</v>
      </c>
      <c r="I38" s="27">
        <v>6.6</v>
      </c>
      <c r="J38" s="27">
        <v>2</v>
      </c>
      <c r="K38" s="27"/>
      <c r="L38" s="28">
        <f t="shared" si="5"/>
        <v>10.5</v>
      </c>
      <c r="M38" s="72">
        <f t="shared" si="6"/>
        <v>19.45</v>
      </c>
      <c r="N38" s="70">
        <f t="shared" si="7"/>
        <v>5</v>
      </c>
      <c r="O38" s="2"/>
      <c r="P38" s="2"/>
    </row>
    <row r="39" spans="1:16" ht="16.5" thickBot="1">
      <c r="A39" s="41">
        <v>21</v>
      </c>
      <c r="B39" s="36" t="s">
        <v>20</v>
      </c>
      <c r="C39" s="23">
        <v>2.2000000000000002</v>
      </c>
      <c r="D39" s="24">
        <v>4.9000000000000004</v>
      </c>
      <c r="E39" s="24">
        <v>2</v>
      </c>
      <c r="F39" s="24"/>
      <c r="G39" s="38">
        <f t="shared" si="4"/>
        <v>9.1000000000000014</v>
      </c>
      <c r="H39" s="23">
        <v>1.9</v>
      </c>
      <c r="I39" s="24">
        <v>6.2</v>
      </c>
      <c r="J39" s="24">
        <v>2</v>
      </c>
      <c r="K39" s="24"/>
      <c r="L39" s="38">
        <f t="shared" si="5"/>
        <v>10.1</v>
      </c>
      <c r="M39" s="73">
        <f t="shared" si="6"/>
        <v>19.200000000000003</v>
      </c>
      <c r="N39" s="71">
        <f t="shared" si="7"/>
        <v>6</v>
      </c>
      <c r="O39" s="2"/>
      <c r="P39" s="2"/>
    </row>
    <row r="40" spans="1:16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2"/>
    </row>
    <row r="41" spans="1:16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2"/>
    </row>
    <row r="42" spans="1:16">
      <c r="A42" s="104" t="s">
        <v>39</v>
      </c>
      <c r="B42" s="104"/>
      <c r="C42" s="1"/>
      <c r="D42" s="1"/>
      <c r="E42" s="1"/>
      <c r="F42" s="1"/>
      <c r="G42" s="1"/>
      <c r="H42" s="1"/>
      <c r="I42" s="1"/>
      <c r="J42" s="1"/>
      <c r="K42" s="1"/>
      <c r="L42" s="1"/>
      <c r="M42" s="44"/>
      <c r="N42" s="44"/>
      <c r="O42" s="2"/>
      <c r="P42" s="2"/>
    </row>
    <row r="43" spans="1:16" ht="15.75" thickBo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44"/>
      <c r="N43" s="44"/>
      <c r="O43" s="2"/>
      <c r="P43" s="2"/>
    </row>
    <row r="44" spans="1:16">
      <c r="A44" s="99" t="s">
        <v>0</v>
      </c>
      <c r="B44" s="92" t="s">
        <v>1</v>
      </c>
      <c r="C44" s="115" t="s">
        <v>2</v>
      </c>
      <c r="D44" s="116"/>
      <c r="E44" s="116"/>
      <c r="F44" s="116"/>
      <c r="G44" s="117"/>
      <c r="H44" s="118" t="s">
        <v>3</v>
      </c>
      <c r="I44" s="119"/>
      <c r="J44" s="119"/>
      <c r="K44" s="119"/>
      <c r="L44" s="120"/>
      <c r="M44" s="92" t="s">
        <v>4</v>
      </c>
      <c r="N44" s="92" t="s">
        <v>5</v>
      </c>
      <c r="O44" s="2"/>
      <c r="P44" s="2"/>
    </row>
    <row r="45" spans="1:16" ht="15.75" thickBot="1">
      <c r="A45" s="100"/>
      <c r="B45" s="93"/>
      <c r="C45" s="9" t="s">
        <v>6</v>
      </c>
      <c r="D45" s="10" t="s">
        <v>8</v>
      </c>
      <c r="E45" s="10" t="s">
        <v>7</v>
      </c>
      <c r="F45" s="10" t="s">
        <v>9</v>
      </c>
      <c r="G45" s="11"/>
      <c r="H45" s="9" t="s">
        <v>6</v>
      </c>
      <c r="I45" s="10" t="s">
        <v>8</v>
      </c>
      <c r="J45" s="10" t="s">
        <v>7</v>
      </c>
      <c r="K45" s="10" t="s">
        <v>9</v>
      </c>
      <c r="L45" s="11"/>
      <c r="M45" s="93"/>
      <c r="N45" s="141"/>
      <c r="O45" s="2"/>
      <c r="P45" s="2"/>
    </row>
    <row r="46" spans="1:16" ht="15.75">
      <c r="A46" s="39">
        <v>19</v>
      </c>
      <c r="B46" s="34" t="s">
        <v>19</v>
      </c>
      <c r="C46" s="17">
        <v>2.8</v>
      </c>
      <c r="D46" s="18">
        <v>5</v>
      </c>
      <c r="E46" s="18">
        <v>2</v>
      </c>
      <c r="F46" s="18"/>
      <c r="G46" s="19">
        <f>C46+D46+E46-F46</f>
        <v>9.8000000000000007</v>
      </c>
      <c r="H46" s="17">
        <v>2.6</v>
      </c>
      <c r="I46" s="18">
        <v>6.17</v>
      </c>
      <c r="J46" s="18">
        <v>2</v>
      </c>
      <c r="K46" s="18"/>
      <c r="L46" s="19">
        <f>H46+I46+J46-K46</f>
        <v>10.77</v>
      </c>
      <c r="M46" s="66">
        <f>G46+L46</f>
        <v>20.57</v>
      </c>
      <c r="N46" s="61">
        <f>RANK(M46,M$46:M$49,0)</f>
        <v>1</v>
      </c>
      <c r="O46" s="2"/>
      <c r="P46" s="2"/>
    </row>
    <row r="47" spans="1:16" ht="15.75">
      <c r="A47" s="40">
        <v>18</v>
      </c>
      <c r="B47" s="35" t="s">
        <v>18</v>
      </c>
      <c r="C47" s="26">
        <v>2.1</v>
      </c>
      <c r="D47" s="27">
        <v>5.8</v>
      </c>
      <c r="E47" s="27">
        <v>2</v>
      </c>
      <c r="F47" s="27"/>
      <c r="G47" s="28">
        <f>C47+D47+E47-F47</f>
        <v>9.9</v>
      </c>
      <c r="H47" s="26">
        <v>2.1</v>
      </c>
      <c r="I47" s="27">
        <v>4.93</v>
      </c>
      <c r="J47" s="27">
        <v>1.9</v>
      </c>
      <c r="K47" s="27"/>
      <c r="L47" s="28">
        <f>H47+I47+J47-K47</f>
        <v>8.93</v>
      </c>
      <c r="M47" s="74">
        <f>G47+L47</f>
        <v>18.829999999999998</v>
      </c>
      <c r="N47" s="63">
        <f>RANK(M47,M$46:M$49,0)</f>
        <v>2</v>
      </c>
      <c r="O47" s="2"/>
      <c r="P47" s="2"/>
    </row>
    <row r="48" spans="1:16" ht="15.75">
      <c r="A48" s="40">
        <v>15</v>
      </c>
      <c r="B48" s="35" t="s">
        <v>28</v>
      </c>
      <c r="C48" s="26">
        <v>2.2000000000000002</v>
      </c>
      <c r="D48" s="27">
        <v>5.45</v>
      </c>
      <c r="E48" s="27">
        <v>2</v>
      </c>
      <c r="F48" s="27"/>
      <c r="G48" s="28">
        <f>C48+D48+E48-F48</f>
        <v>9.65</v>
      </c>
      <c r="H48" s="26">
        <v>1.3</v>
      </c>
      <c r="I48" s="27">
        <v>5.53</v>
      </c>
      <c r="J48" s="27">
        <v>2</v>
      </c>
      <c r="K48" s="27"/>
      <c r="L48" s="28">
        <f>H48+I48+J48-K48</f>
        <v>8.83</v>
      </c>
      <c r="M48" s="74">
        <f>G48+L48</f>
        <v>18.48</v>
      </c>
      <c r="N48" s="63">
        <f>RANK(M48,M$46:M$49,0)</f>
        <v>3</v>
      </c>
      <c r="O48" s="2"/>
      <c r="P48" s="2"/>
    </row>
    <row r="49" spans="1:16" ht="16.5" thickBot="1">
      <c r="A49" s="41">
        <v>14</v>
      </c>
      <c r="B49" s="36" t="s">
        <v>27</v>
      </c>
      <c r="C49" s="54">
        <v>2</v>
      </c>
      <c r="D49" s="55">
        <v>5.25</v>
      </c>
      <c r="E49" s="55">
        <v>1.8</v>
      </c>
      <c r="F49" s="55"/>
      <c r="G49" s="38">
        <f>C49+D49+E49-F49</f>
        <v>9.0500000000000007</v>
      </c>
      <c r="H49" s="54">
        <v>2.4</v>
      </c>
      <c r="I49" s="55">
        <v>4.2300000000000004</v>
      </c>
      <c r="J49" s="55">
        <v>2</v>
      </c>
      <c r="K49" s="55"/>
      <c r="L49" s="38">
        <f>H49+I49+J49-K49</f>
        <v>8.6300000000000008</v>
      </c>
      <c r="M49" s="75">
        <f>G49+L49</f>
        <v>17.68</v>
      </c>
      <c r="N49" s="65">
        <f>RANK(M49,M$46:M$49,0)</f>
        <v>4</v>
      </c>
      <c r="O49" s="2"/>
      <c r="P49" s="2"/>
    </row>
    <row r="50" spans="1:16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</row>
    <row r="51" spans="1:16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</row>
    <row r="52" spans="1:16">
      <c r="A52" s="94" t="s">
        <v>40</v>
      </c>
      <c r="B52" s="94"/>
    </row>
    <row r="53" spans="1:16" ht="15.75" thickBot="1"/>
    <row r="54" spans="1:16">
      <c r="A54" s="105" t="s">
        <v>0</v>
      </c>
      <c r="B54" s="107" t="s">
        <v>1</v>
      </c>
      <c r="C54" s="101" t="s">
        <v>2</v>
      </c>
      <c r="D54" s="102"/>
      <c r="E54" s="102"/>
      <c r="F54" s="102"/>
      <c r="G54" s="103"/>
      <c r="H54" s="138" t="s">
        <v>3</v>
      </c>
      <c r="I54" s="139"/>
      <c r="J54" s="139"/>
      <c r="K54" s="139"/>
      <c r="L54" s="140"/>
      <c r="M54" s="107" t="s">
        <v>4</v>
      </c>
      <c r="N54" s="107" t="s">
        <v>5</v>
      </c>
    </row>
    <row r="55" spans="1:16" ht="15.75" thickBot="1">
      <c r="A55" s="109"/>
      <c r="B55" s="110"/>
      <c r="C55" s="76" t="s">
        <v>6</v>
      </c>
      <c r="D55" s="77" t="s">
        <v>8</v>
      </c>
      <c r="E55" s="77" t="s">
        <v>7</v>
      </c>
      <c r="F55" s="77" t="s">
        <v>9</v>
      </c>
      <c r="G55" s="78"/>
      <c r="H55" s="76" t="s">
        <v>6</v>
      </c>
      <c r="I55" s="77" t="s">
        <v>8</v>
      </c>
      <c r="J55" s="77" t="s">
        <v>7</v>
      </c>
      <c r="K55" s="77" t="s">
        <v>9</v>
      </c>
      <c r="L55" s="78"/>
      <c r="M55" s="110"/>
      <c r="N55" s="110"/>
    </row>
    <row r="56" spans="1:16" ht="15.75">
      <c r="A56" s="16">
        <v>27</v>
      </c>
      <c r="B56" s="53" t="s">
        <v>31</v>
      </c>
      <c r="C56" s="26">
        <v>4.0999999999999996</v>
      </c>
      <c r="D56" s="27">
        <v>6.6</v>
      </c>
      <c r="E56" s="27">
        <v>2</v>
      </c>
      <c r="F56" s="30"/>
      <c r="G56" s="28">
        <f>C56+D56+E56-F56</f>
        <v>12.7</v>
      </c>
      <c r="H56" s="26">
        <v>2.2999999999999998</v>
      </c>
      <c r="I56" s="27">
        <v>7.47</v>
      </c>
      <c r="J56" s="27">
        <v>2</v>
      </c>
      <c r="K56" s="27"/>
      <c r="L56" s="30">
        <f>H56+I56+J56-K56</f>
        <v>11.77</v>
      </c>
      <c r="M56" s="72">
        <f>G56+L56</f>
        <v>24.47</v>
      </c>
      <c r="N56" s="91">
        <f>RANK(M56,M$56:M$59,0)</f>
        <v>1</v>
      </c>
    </row>
    <row r="57" spans="1:16" ht="15.75">
      <c r="A57" s="16">
        <v>33</v>
      </c>
      <c r="B57" s="35" t="s">
        <v>13</v>
      </c>
      <c r="C57" s="26">
        <v>2.9</v>
      </c>
      <c r="D57" s="27">
        <v>5.4</v>
      </c>
      <c r="E57" s="27">
        <v>2</v>
      </c>
      <c r="F57" s="30"/>
      <c r="G57" s="22">
        <f>C57+D57+E57-F57</f>
        <v>10.3</v>
      </c>
      <c r="H57" s="26">
        <v>2.2000000000000002</v>
      </c>
      <c r="I57" s="27">
        <v>6.13</v>
      </c>
      <c r="J57" s="27">
        <v>2</v>
      </c>
      <c r="K57" s="27"/>
      <c r="L57" s="37">
        <f>H57+I57+J57-K57</f>
        <v>10.33</v>
      </c>
      <c r="M57" s="79">
        <f>G57+L57</f>
        <v>20.630000000000003</v>
      </c>
      <c r="N57" s="70">
        <f>RANK(M57,M$56:M$59,0)</f>
        <v>2</v>
      </c>
    </row>
    <row r="58" spans="1:16" ht="15.75">
      <c r="A58" s="16">
        <v>28</v>
      </c>
      <c r="B58" s="35" t="s">
        <v>32</v>
      </c>
      <c r="C58" s="26">
        <v>2</v>
      </c>
      <c r="D58" s="27">
        <v>6</v>
      </c>
      <c r="E58" s="27">
        <v>1.7</v>
      </c>
      <c r="F58" s="30"/>
      <c r="G58" s="22">
        <f>C58+D58+E58-F58</f>
        <v>9.6999999999999993</v>
      </c>
      <c r="H58" s="26">
        <v>2.4</v>
      </c>
      <c r="I58" s="27">
        <v>6.4</v>
      </c>
      <c r="J58" s="27">
        <v>2</v>
      </c>
      <c r="K58" s="27"/>
      <c r="L58" s="37">
        <f>H58+I58+J58-K58</f>
        <v>10.8</v>
      </c>
      <c r="M58" s="79">
        <f>G58+L58</f>
        <v>20.5</v>
      </c>
      <c r="N58" s="70">
        <f>RANK(M58,M$56:M$59,0)</f>
        <v>3</v>
      </c>
    </row>
    <row r="59" spans="1:16" ht="16.5" thickBot="1">
      <c r="A59" s="15">
        <v>34</v>
      </c>
      <c r="B59" s="36" t="s">
        <v>34</v>
      </c>
      <c r="C59" s="23">
        <v>2.8</v>
      </c>
      <c r="D59" s="24">
        <v>5.15</v>
      </c>
      <c r="E59" s="24">
        <v>1.7</v>
      </c>
      <c r="F59" s="32"/>
      <c r="G59" s="25">
        <f>C59+D59+E59-F59</f>
        <v>9.65</v>
      </c>
      <c r="H59" s="23">
        <v>2.2000000000000002</v>
      </c>
      <c r="I59" s="24">
        <v>6.07</v>
      </c>
      <c r="J59" s="24">
        <v>2</v>
      </c>
      <c r="K59" s="24"/>
      <c r="L59" s="32">
        <f>H59+I59+J59-K59</f>
        <v>10.27</v>
      </c>
      <c r="M59" s="80">
        <f>G59+L59</f>
        <v>19.920000000000002</v>
      </c>
      <c r="N59" s="71">
        <f>RANK(M59,M$56:M$59,0)</f>
        <v>4</v>
      </c>
    </row>
    <row r="62" spans="1:16">
      <c r="A62" s="94" t="s">
        <v>41</v>
      </c>
      <c r="B62" s="94"/>
    </row>
    <row r="63" spans="1:16" ht="15.75" thickBot="1"/>
    <row r="64" spans="1:16">
      <c r="A64" s="105" t="s">
        <v>0</v>
      </c>
      <c r="B64" s="107" t="s">
        <v>1</v>
      </c>
      <c r="C64" s="101" t="s">
        <v>2</v>
      </c>
      <c r="D64" s="102"/>
      <c r="E64" s="102"/>
      <c r="F64" s="102"/>
      <c r="G64" s="103"/>
      <c r="H64" s="138" t="s">
        <v>3</v>
      </c>
      <c r="I64" s="139"/>
      <c r="J64" s="139"/>
      <c r="K64" s="139"/>
      <c r="L64" s="140"/>
      <c r="M64" s="107" t="s">
        <v>4</v>
      </c>
      <c r="N64" s="107" t="s">
        <v>5</v>
      </c>
    </row>
    <row r="65" spans="1:23" ht="15.75" thickBot="1">
      <c r="A65" s="106"/>
      <c r="B65" s="108"/>
      <c r="C65" s="56" t="s">
        <v>6</v>
      </c>
      <c r="D65" s="57" t="s">
        <v>8</v>
      </c>
      <c r="E65" s="57" t="s">
        <v>7</v>
      </c>
      <c r="F65" s="57" t="s">
        <v>9</v>
      </c>
      <c r="G65" s="58"/>
      <c r="H65" s="56" t="s">
        <v>6</v>
      </c>
      <c r="I65" s="57" t="s">
        <v>8</v>
      </c>
      <c r="J65" s="57" t="s">
        <v>7</v>
      </c>
      <c r="K65" s="57" t="s">
        <v>9</v>
      </c>
      <c r="L65" s="58"/>
      <c r="M65" s="108"/>
      <c r="N65" s="108"/>
    </row>
    <row r="66" spans="1:23" ht="15.75">
      <c r="A66" s="12">
        <v>32</v>
      </c>
      <c r="B66" s="34" t="s">
        <v>14</v>
      </c>
      <c r="C66" s="17">
        <v>3.4</v>
      </c>
      <c r="D66" s="18">
        <v>5.0999999999999996</v>
      </c>
      <c r="E66" s="18">
        <v>1.8</v>
      </c>
      <c r="F66" s="29"/>
      <c r="G66" s="19">
        <f>C66+D66+E66-F66</f>
        <v>10.3</v>
      </c>
      <c r="H66" s="17">
        <v>2.4</v>
      </c>
      <c r="I66" s="18">
        <v>7.37</v>
      </c>
      <c r="J66" s="18">
        <v>2</v>
      </c>
      <c r="K66" s="18"/>
      <c r="L66" s="29">
        <f>H66+I66+J66-K66</f>
        <v>11.77</v>
      </c>
      <c r="M66" s="66">
        <f>G66+L66</f>
        <v>22.07</v>
      </c>
      <c r="N66" s="61">
        <f>RANK(M66,M$66:M$70,0)</f>
        <v>1</v>
      </c>
    </row>
    <row r="67" spans="1:23" ht="15.75">
      <c r="A67" s="16">
        <v>26</v>
      </c>
      <c r="B67" s="53" t="s">
        <v>30</v>
      </c>
      <c r="C67" s="26">
        <v>2.2999999999999998</v>
      </c>
      <c r="D67" s="27">
        <v>5.25</v>
      </c>
      <c r="E67" s="27">
        <v>2</v>
      </c>
      <c r="F67" s="30"/>
      <c r="G67" s="28">
        <f>C67+D67+E67-F67</f>
        <v>9.5500000000000007</v>
      </c>
      <c r="H67" s="26">
        <v>2.4</v>
      </c>
      <c r="I67" s="27">
        <v>7.2</v>
      </c>
      <c r="J67" s="27">
        <v>2</v>
      </c>
      <c r="K67" s="27"/>
      <c r="L67" s="30">
        <f>H67+I67+J67-K67</f>
        <v>11.6</v>
      </c>
      <c r="M67" s="74">
        <f>G67+L67</f>
        <v>21.15</v>
      </c>
      <c r="N67" s="90">
        <f>RANK(M67,M$66:M$70,0)</f>
        <v>2</v>
      </c>
    </row>
    <row r="68" spans="1:23" ht="15.75">
      <c r="A68" s="16">
        <v>29</v>
      </c>
      <c r="B68" s="35" t="s">
        <v>28</v>
      </c>
      <c r="C68" s="26">
        <v>2.9</v>
      </c>
      <c r="D68" s="27">
        <v>5.35</v>
      </c>
      <c r="E68" s="27">
        <v>1.9</v>
      </c>
      <c r="F68" s="30"/>
      <c r="G68" s="22">
        <f>C68+D68+E68-F68</f>
        <v>10.15</v>
      </c>
      <c r="H68" s="26">
        <v>2.2999999999999998</v>
      </c>
      <c r="I68" s="27">
        <v>6.43</v>
      </c>
      <c r="J68" s="27">
        <v>2</v>
      </c>
      <c r="K68" s="27"/>
      <c r="L68" s="37">
        <f>H68+I68+J68-K68</f>
        <v>10.73</v>
      </c>
      <c r="M68" s="67">
        <f>G68+L68</f>
        <v>20.880000000000003</v>
      </c>
      <c r="N68" s="63">
        <f>RANK(M68,M$66:M$70,0)</f>
        <v>3</v>
      </c>
    </row>
    <row r="69" spans="1:23" ht="15.75">
      <c r="A69" s="16">
        <v>30</v>
      </c>
      <c r="B69" s="35" t="s">
        <v>33</v>
      </c>
      <c r="C69" s="26">
        <v>2</v>
      </c>
      <c r="D69" s="27">
        <v>5.25</v>
      </c>
      <c r="E69" s="27">
        <v>2</v>
      </c>
      <c r="F69" s="30"/>
      <c r="G69" s="22">
        <f>C69+D69+E69-F69</f>
        <v>9.25</v>
      </c>
      <c r="H69" s="26">
        <v>2.2999999999999998</v>
      </c>
      <c r="I69" s="27">
        <v>5.73</v>
      </c>
      <c r="J69" s="27">
        <v>2</v>
      </c>
      <c r="K69" s="27"/>
      <c r="L69" s="37">
        <f>H69+I69+J69-K69</f>
        <v>10.030000000000001</v>
      </c>
      <c r="M69" s="67">
        <f>G69+L69</f>
        <v>19.28</v>
      </c>
      <c r="N69" s="63">
        <f>RANK(M69,M$66:M$70,0)</f>
        <v>4</v>
      </c>
    </row>
    <row r="70" spans="1:23" ht="16.5" thickBot="1">
      <c r="A70" s="13">
        <v>31</v>
      </c>
      <c r="B70" s="36" t="s">
        <v>44</v>
      </c>
      <c r="C70" s="54">
        <v>1.5</v>
      </c>
      <c r="D70" s="55">
        <v>5.0999999999999996</v>
      </c>
      <c r="E70" s="55">
        <v>2</v>
      </c>
      <c r="F70" s="59"/>
      <c r="G70" s="25">
        <f>C70+D70+E70-F70</f>
        <v>8.6</v>
      </c>
      <c r="H70" s="54">
        <v>2.4</v>
      </c>
      <c r="I70" s="55">
        <v>5.4</v>
      </c>
      <c r="J70" s="55">
        <v>2</v>
      </c>
      <c r="K70" s="55"/>
      <c r="L70" s="32">
        <f>H70+I70+J70-K70</f>
        <v>9.8000000000000007</v>
      </c>
      <c r="M70" s="68">
        <f>G70+L70</f>
        <v>18.399999999999999</v>
      </c>
      <c r="N70" s="65">
        <f>RANK(M70,M$66:M$70,0)</f>
        <v>5</v>
      </c>
    </row>
    <row r="72" spans="1:23">
      <c r="A72" s="94" t="s">
        <v>10</v>
      </c>
      <c r="B72" s="94"/>
    </row>
    <row r="73" spans="1:23" ht="15.75" thickBot="1"/>
    <row r="74" spans="1:23">
      <c r="A74" s="95" t="s">
        <v>0</v>
      </c>
      <c r="B74" s="97" t="s">
        <v>1</v>
      </c>
      <c r="C74" s="127" t="s">
        <v>2</v>
      </c>
      <c r="D74" s="128"/>
      <c r="E74" s="128"/>
      <c r="F74" s="128"/>
      <c r="G74" s="129"/>
      <c r="H74" s="130" t="s">
        <v>3</v>
      </c>
      <c r="I74" s="131"/>
      <c r="J74" s="131"/>
      <c r="K74" s="131"/>
      <c r="L74" s="132"/>
      <c r="M74" s="97" t="s">
        <v>4</v>
      </c>
      <c r="N74" s="97" t="s">
        <v>5</v>
      </c>
    </row>
    <row r="75" spans="1:23" ht="15.75" thickBot="1">
      <c r="A75" s="96"/>
      <c r="B75" s="98"/>
      <c r="C75" s="6" t="s">
        <v>6</v>
      </c>
      <c r="D75" s="7" t="s">
        <v>8</v>
      </c>
      <c r="E75" s="7" t="s">
        <v>7</v>
      </c>
      <c r="F75" s="7" t="s">
        <v>9</v>
      </c>
      <c r="G75" s="8"/>
      <c r="H75" s="6" t="s">
        <v>6</v>
      </c>
      <c r="I75" s="7" t="s">
        <v>8</v>
      </c>
      <c r="J75" s="7" t="s">
        <v>7</v>
      </c>
      <c r="K75" s="7" t="s">
        <v>9</v>
      </c>
      <c r="L75" s="8"/>
      <c r="M75" s="98"/>
      <c r="N75" s="98"/>
    </row>
    <row r="76" spans="1:23" ht="15.75" thickBot="1">
      <c r="A76" s="46">
        <v>35</v>
      </c>
      <c r="B76" s="47" t="s">
        <v>13</v>
      </c>
      <c r="C76" s="48">
        <v>2.5</v>
      </c>
      <c r="D76" s="49">
        <v>5.25</v>
      </c>
      <c r="E76" s="49">
        <v>1.7</v>
      </c>
      <c r="F76" s="49">
        <v>0.3</v>
      </c>
      <c r="G76" s="50">
        <f>C76+D76+E76-F76</f>
        <v>9.1499999999999986</v>
      </c>
      <c r="H76" s="51">
        <v>2.2000000000000002</v>
      </c>
      <c r="I76" s="49">
        <v>6.37</v>
      </c>
      <c r="J76" s="49">
        <v>2</v>
      </c>
      <c r="K76" s="49"/>
      <c r="L76" s="52">
        <f>H76+I76+J76-K76</f>
        <v>10.57</v>
      </c>
      <c r="M76" s="81">
        <f>G76+L76</f>
        <v>19.72</v>
      </c>
      <c r="N76" s="89">
        <f>RANK(M76,M$76:M$76,0)</f>
        <v>1</v>
      </c>
    </row>
    <row r="79" spans="1:23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3:23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3:23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3:23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3:23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3:23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3:23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3:23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3:23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3:23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3:23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3:23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</sheetData>
  <mergeCells count="51">
    <mergeCell ref="N44:N45"/>
    <mergeCell ref="M64:M65"/>
    <mergeCell ref="N64:N65"/>
    <mergeCell ref="M44:M45"/>
    <mergeCell ref="M54:M55"/>
    <mergeCell ref="H54:L54"/>
    <mergeCell ref="A2:N2"/>
    <mergeCell ref="A3:N3"/>
    <mergeCell ref="C7:G7"/>
    <mergeCell ref="H7:L7"/>
    <mergeCell ref="A7:A8"/>
    <mergeCell ref="B7:B8"/>
    <mergeCell ref="N7:N8"/>
    <mergeCell ref="M7:M8"/>
    <mergeCell ref="A5:B5"/>
    <mergeCell ref="H20:L20"/>
    <mergeCell ref="M74:M75"/>
    <mergeCell ref="N54:N55"/>
    <mergeCell ref="N74:N75"/>
    <mergeCell ref="C74:G74"/>
    <mergeCell ref="H74:L74"/>
    <mergeCell ref="M20:M21"/>
    <mergeCell ref="H64:L64"/>
    <mergeCell ref="C44:G44"/>
    <mergeCell ref="H44:L44"/>
    <mergeCell ref="A18:B18"/>
    <mergeCell ref="A20:A21"/>
    <mergeCell ref="B20:B21"/>
    <mergeCell ref="N32:N33"/>
    <mergeCell ref="C32:G32"/>
    <mergeCell ref="M32:M33"/>
    <mergeCell ref="H32:L32"/>
    <mergeCell ref="A30:B30"/>
    <mergeCell ref="N20:N21"/>
    <mergeCell ref="C20:G20"/>
    <mergeCell ref="B64:B65"/>
    <mergeCell ref="A44:A45"/>
    <mergeCell ref="A52:B52"/>
    <mergeCell ref="A54:A55"/>
    <mergeCell ref="B54:B55"/>
    <mergeCell ref="A72:B72"/>
    <mergeCell ref="B44:B45"/>
    <mergeCell ref="A62:B62"/>
    <mergeCell ref="A74:A75"/>
    <mergeCell ref="B74:B75"/>
    <mergeCell ref="A32:A33"/>
    <mergeCell ref="C54:G54"/>
    <mergeCell ref="A42:B42"/>
    <mergeCell ref="B32:B33"/>
    <mergeCell ref="C64:G64"/>
    <mergeCell ref="A64:A65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6"/>
  <sheetViews>
    <sheetView topLeftCell="A4" workbookViewId="0">
      <selection activeCell="G9" sqref="G9"/>
    </sheetView>
  </sheetViews>
  <sheetFormatPr defaultRowHeight="15"/>
  <cols>
    <col min="2" max="2" width="25" bestFit="1" customWidth="1"/>
    <col min="3" max="6" width="4.5703125" bestFit="1" customWidth="1"/>
    <col min="8" max="11" width="4.5703125" bestFit="1" customWidth="1"/>
  </cols>
  <sheetData>
    <row r="2" spans="1:14" ht="28.5">
      <c r="A2" s="133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.75">
      <c r="A3" s="135">
        <v>43085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4">
      <c r="A5" s="94" t="s">
        <v>11</v>
      </c>
      <c r="B5" s="94"/>
    </row>
    <row r="6" spans="1:14" ht="15.75" thickBot="1"/>
    <row r="7" spans="1:14">
      <c r="A7" s="111" t="s">
        <v>0</v>
      </c>
      <c r="B7" s="113" t="s">
        <v>1</v>
      </c>
      <c r="C7" s="121" t="s">
        <v>2</v>
      </c>
      <c r="D7" s="122"/>
      <c r="E7" s="122"/>
      <c r="F7" s="122"/>
      <c r="G7" s="123"/>
      <c r="H7" s="124" t="s">
        <v>3</v>
      </c>
      <c r="I7" s="125"/>
      <c r="J7" s="125"/>
      <c r="K7" s="125"/>
      <c r="L7" s="126"/>
      <c r="M7" s="113" t="s">
        <v>4</v>
      </c>
      <c r="N7" s="113" t="s">
        <v>5</v>
      </c>
    </row>
    <row r="8" spans="1:14" ht="15.75" thickBot="1">
      <c r="A8" s="137"/>
      <c r="B8" s="114"/>
      <c r="C8" s="3" t="s">
        <v>6</v>
      </c>
      <c r="D8" s="4" t="s">
        <v>8</v>
      </c>
      <c r="E8" s="4" t="s">
        <v>7</v>
      </c>
      <c r="F8" s="4" t="s">
        <v>9</v>
      </c>
      <c r="G8" s="5"/>
      <c r="H8" s="3" t="s">
        <v>6</v>
      </c>
      <c r="I8" s="4" t="s">
        <v>8</v>
      </c>
      <c r="J8" s="4" t="s">
        <v>7</v>
      </c>
      <c r="K8" s="4" t="s">
        <v>9</v>
      </c>
      <c r="L8" s="5"/>
      <c r="M8" s="114"/>
      <c r="N8" s="114"/>
    </row>
    <row r="9" spans="1:14" ht="15.75">
      <c r="A9" s="12">
        <v>12</v>
      </c>
      <c r="B9" s="34" t="s">
        <v>24</v>
      </c>
      <c r="C9" s="17">
        <v>3</v>
      </c>
      <c r="D9" s="18">
        <v>6.55</v>
      </c>
      <c r="E9" s="18">
        <v>2</v>
      </c>
      <c r="F9" s="18"/>
      <c r="G9" s="19">
        <f t="shared" ref="G9:G15" si="0">C9+D9+E9-F9</f>
        <v>11.55</v>
      </c>
      <c r="H9" s="17">
        <v>2.6</v>
      </c>
      <c r="I9" s="18">
        <v>7.13</v>
      </c>
      <c r="J9" s="18">
        <v>2</v>
      </c>
      <c r="K9" s="18"/>
      <c r="L9" s="19">
        <f t="shared" ref="L9:L15" si="1">H9+I9+J9-K9</f>
        <v>11.73</v>
      </c>
      <c r="M9" s="60">
        <f t="shared" ref="M9:M15" si="2">G9+L9</f>
        <v>23.28</v>
      </c>
      <c r="N9" s="61">
        <f t="shared" ref="N9:N15" si="3">RANK(M9,M$9:M$15,0)</f>
        <v>1</v>
      </c>
    </row>
    <row r="10" spans="1:14" ht="15.75">
      <c r="A10" s="16">
        <v>2</v>
      </c>
      <c r="B10" s="35" t="s">
        <v>16</v>
      </c>
      <c r="C10" s="26">
        <v>3.3</v>
      </c>
      <c r="D10" s="27">
        <v>5.85</v>
      </c>
      <c r="E10" s="27">
        <v>1.9</v>
      </c>
      <c r="F10" s="27"/>
      <c r="G10" s="22">
        <f t="shared" si="0"/>
        <v>11.049999999999999</v>
      </c>
      <c r="H10" s="26">
        <v>2.4</v>
      </c>
      <c r="I10" s="27">
        <v>6.57</v>
      </c>
      <c r="J10" s="27">
        <v>2</v>
      </c>
      <c r="K10" s="27"/>
      <c r="L10" s="22">
        <f t="shared" si="1"/>
        <v>10.97</v>
      </c>
      <c r="M10" s="62">
        <f t="shared" si="2"/>
        <v>22.02</v>
      </c>
      <c r="N10" s="63">
        <f t="shared" si="3"/>
        <v>2</v>
      </c>
    </row>
    <row r="11" spans="1:14" ht="15.75">
      <c r="A11" s="16">
        <v>11</v>
      </c>
      <c r="B11" s="35" t="s">
        <v>23</v>
      </c>
      <c r="C11" s="26">
        <v>2.4</v>
      </c>
      <c r="D11" s="27">
        <v>6.55</v>
      </c>
      <c r="E11" s="27">
        <v>2</v>
      </c>
      <c r="F11" s="27"/>
      <c r="G11" s="22">
        <f t="shared" si="0"/>
        <v>10.95</v>
      </c>
      <c r="H11" s="26">
        <v>2.2999999999999998</v>
      </c>
      <c r="I11" s="27">
        <v>6.37</v>
      </c>
      <c r="J11" s="27">
        <v>2</v>
      </c>
      <c r="K11" s="27"/>
      <c r="L11" s="22">
        <f t="shared" si="1"/>
        <v>10.67</v>
      </c>
      <c r="M11" s="62">
        <f t="shared" si="2"/>
        <v>21.619999999999997</v>
      </c>
      <c r="N11" s="63">
        <f t="shared" si="3"/>
        <v>3</v>
      </c>
    </row>
    <row r="12" spans="1:14" ht="15.75">
      <c r="A12" s="16">
        <v>10</v>
      </c>
      <c r="B12" s="35" t="s">
        <v>22</v>
      </c>
      <c r="C12" s="20">
        <v>2.4</v>
      </c>
      <c r="D12" s="21">
        <v>6.3</v>
      </c>
      <c r="E12" s="21">
        <v>2</v>
      </c>
      <c r="F12" s="21"/>
      <c r="G12" s="22">
        <f t="shared" si="0"/>
        <v>10.7</v>
      </c>
      <c r="H12" s="20">
        <v>2.6</v>
      </c>
      <c r="I12" s="21">
        <v>4.8</v>
      </c>
      <c r="J12" s="21">
        <v>2</v>
      </c>
      <c r="K12" s="21"/>
      <c r="L12" s="22">
        <f t="shared" si="1"/>
        <v>9.4</v>
      </c>
      <c r="M12" s="62">
        <f t="shared" si="2"/>
        <v>20.100000000000001</v>
      </c>
      <c r="N12" s="63">
        <f t="shared" si="3"/>
        <v>4</v>
      </c>
    </row>
    <row r="13" spans="1:14" ht="15.75">
      <c r="A13" s="16">
        <v>8</v>
      </c>
      <c r="B13" s="35" t="s">
        <v>21</v>
      </c>
      <c r="C13" s="20">
        <v>2</v>
      </c>
      <c r="D13" s="21">
        <v>5.5</v>
      </c>
      <c r="E13" s="21">
        <v>2</v>
      </c>
      <c r="F13" s="21"/>
      <c r="G13" s="22">
        <f t="shared" si="0"/>
        <v>9.5</v>
      </c>
      <c r="H13" s="20">
        <v>1.8</v>
      </c>
      <c r="I13" s="21">
        <v>5.3</v>
      </c>
      <c r="J13" s="21">
        <v>2</v>
      </c>
      <c r="K13" s="21"/>
      <c r="L13" s="22">
        <f t="shared" si="1"/>
        <v>9.1</v>
      </c>
      <c r="M13" s="62">
        <f t="shared" si="2"/>
        <v>18.600000000000001</v>
      </c>
      <c r="N13" s="63">
        <f t="shared" si="3"/>
        <v>5</v>
      </c>
    </row>
    <row r="14" spans="1:14" ht="15.75">
      <c r="A14" s="16">
        <v>6</v>
      </c>
      <c r="B14" s="35" t="s">
        <v>20</v>
      </c>
      <c r="C14" s="20">
        <v>2</v>
      </c>
      <c r="D14" s="21">
        <v>4.45</v>
      </c>
      <c r="E14" s="21">
        <v>2</v>
      </c>
      <c r="F14" s="21"/>
      <c r="G14" s="22">
        <f t="shared" si="0"/>
        <v>8.4499999999999993</v>
      </c>
      <c r="H14" s="20">
        <v>2</v>
      </c>
      <c r="I14" s="21">
        <v>6</v>
      </c>
      <c r="J14" s="21">
        <v>2</v>
      </c>
      <c r="K14" s="21"/>
      <c r="L14" s="22">
        <f t="shared" si="1"/>
        <v>10</v>
      </c>
      <c r="M14" s="62">
        <f t="shared" si="2"/>
        <v>18.45</v>
      </c>
      <c r="N14" s="63">
        <f t="shared" si="3"/>
        <v>6</v>
      </c>
    </row>
    <row r="15" spans="1:14" ht="16.5" thickBot="1">
      <c r="A15" s="13">
        <v>1</v>
      </c>
      <c r="B15" s="36" t="s">
        <v>15</v>
      </c>
      <c r="C15" s="23">
        <v>1.9</v>
      </c>
      <c r="D15" s="24">
        <v>6.4</v>
      </c>
      <c r="E15" s="24">
        <v>2</v>
      </c>
      <c r="F15" s="24"/>
      <c r="G15" s="25">
        <f t="shared" si="0"/>
        <v>10.3</v>
      </c>
      <c r="H15" s="23">
        <v>1.1000000000000001</v>
      </c>
      <c r="I15" s="24">
        <v>4.5</v>
      </c>
      <c r="J15" s="24">
        <v>2</v>
      </c>
      <c r="K15" s="24"/>
      <c r="L15" s="25">
        <f t="shared" si="1"/>
        <v>7.6</v>
      </c>
      <c r="M15" s="64">
        <f t="shared" si="2"/>
        <v>17.899999999999999</v>
      </c>
      <c r="N15" s="65">
        <f t="shared" si="3"/>
        <v>7</v>
      </c>
    </row>
    <row r="16" spans="1:14" ht="15.75">
      <c r="A16" s="1"/>
      <c r="B16" s="4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43"/>
      <c r="N16" s="44"/>
    </row>
    <row r="17" spans="1:14" ht="15.75">
      <c r="A17" s="1"/>
      <c r="B17" s="4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43"/>
      <c r="N17" s="44"/>
    </row>
    <row r="18" spans="1:14">
      <c r="A18" s="94" t="s">
        <v>26</v>
      </c>
      <c r="B18" s="94"/>
    </row>
    <row r="19" spans="1:14" ht="15.75" thickBot="1"/>
    <row r="20" spans="1:14">
      <c r="A20" s="111" t="s">
        <v>0</v>
      </c>
      <c r="B20" s="113" t="s">
        <v>1</v>
      </c>
      <c r="C20" s="121" t="s">
        <v>2</v>
      </c>
      <c r="D20" s="122"/>
      <c r="E20" s="122"/>
      <c r="F20" s="122"/>
      <c r="G20" s="123"/>
      <c r="H20" s="124" t="s">
        <v>3</v>
      </c>
      <c r="I20" s="125"/>
      <c r="J20" s="125"/>
      <c r="K20" s="125"/>
      <c r="L20" s="126"/>
      <c r="M20" s="113" t="s">
        <v>4</v>
      </c>
      <c r="N20" s="113" t="s">
        <v>5</v>
      </c>
    </row>
    <row r="21" spans="1:14" ht="15.75" thickBot="1">
      <c r="A21" s="112"/>
      <c r="B21" s="114"/>
      <c r="C21" s="3" t="s">
        <v>6</v>
      </c>
      <c r="D21" s="4" t="s">
        <v>8</v>
      </c>
      <c r="E21" s="4" t="s">
        <v>7</v>
      </c>
      <c r="F21" s="4" t="s">
        <v>9</v>
      </c>
      <c r="G21" s="5"/>
      <c r="H21" s="3" t="s">
        <v>6</v>
      </c>
      <c r="I21" s="4" t="s">
        <v>8</v>
      </c>
      <c r="J21" s="4" t="s">
        <v>7</v>
      </c>
      <c r="K21" s="4" t="s">
        <v>9</v>
      </c>
      <c r="L21" s="5"/>
      <c r="M21" s="114"/>
      <c r="N21" s="114"/>
    </row>
    <row r="22" spans="1:14" ht="15.75">
      <c r="A22" s="12">
        <v>5</v>
      </c>
      <c r="B22" s="34" t="s">
        <v>19</v>
      </c>
      <c r="C22" s="17">
        <v>1.6</v>
      </c>
      <c r="D22" s="18">
        <v>5.85</v>
      </c>
      <c r="E22" s="18">
        <v>2</v>
      </c>
      <c r="F22" s="18"/>
      <c r="G22" s="19">
        <f>C22+D22+E22-F22</f>
        <v>9.4499999999999993</v>
      </c>
      <c r="H22" s="17">
        <v>1.8</v>
      </c>
      <c r="I22" s="18">
        <v>6.07</v>
      </c>
      <c r="J22" s="18">
        <v>2</v>
      </c>
      <c r="K22" s="18"/>
      <c r="L22" s="19">
        <f>H22+I22+J22-K22</f>
        <v>9.870000000000001</v>
      </c>
      <c r="M22" s="66">
        <f>G22+L22</f>
        <v>19.32</v>
      </c>
      <c r="N22" s="61">
        <f>RANK(M22,M$22:M$26,0)</f>
        <v>1</v>
      </c>
    </row>
    <row r="23" spans="1:14" ht="15.75">
      <c r="A23" s="16">
        <v>4</v>
      </c>
      <c r="B23" s="35" t="s">
        <v>35</v>
      </c>
      <c r="C23" s="26">
        <v>1.5</v>
      </c>
      <c r="D23" s="27">
        <v>4.9000000000000004</v>
      </c>
      <c r="E23" s="27">
        <v>1.8</v>
      </c>
      <c r="F23" s="27"/>
      <c r="G23" s="22">
        <f>C23+D23+E23-F23</f>
        <v>8.2000000000000011</v>
      </c>
      <c r="H23" s="26">
        <v>1.6</v>
      </c>
      <c r="I23" s="27">
        <v>6.73</v>
      </c>
      <c r="J23" s="27">
        <v>2</v>
      </c>
      <c r="K23" s="27"/>
      <c r="L23" s="22">
        <f>H23+I23+J23-K23</f>
        <v>10.33</v>
      </c>
      <c r="M23" s="67">
        <f>G23+L23</f>
        <v>18.53</v>
      </c>
      <c r="N23" s="63">
        <f>RANK(M23,M$22:M$26,0)</f>
        <v>2</v>
      </c>
    </row>
    <row r="24" spans="1:14" ht="15.75">
      <c r="A24" s="16">
        <v>7</v>
      </c>
      <c r="B24" s="35" t="s">
        <v>36</v>
      </c>
      <c r="C24" s="26">
        <v>1.7</v>
      </c>
      <c r="D24" s="27">
        <v>4.9000000000000004</v>
      </c>
      <c r="E24" s="27">
        <v>1.9</v>
      </c>
      <c r="F24" s="27"/>
      <c r="G24" s="22">
        <f>C24+D24+E24-F24</f>
        <v>8.5</v>
      </c>
      <c r="H24" s="26">
        <v>1.8</v>
      </c>
      <c r="I24" s="27">
        <v>5.3</v>
      </c>
      <c r="J24" s="27">
        <v>2</v>
      </c>
      <c r="K24" s="27"/>
      <c r="L24" s="22">
        <f>H24+I24+J24-K24</f>
        <v>9.1</v>
      </c>
      <c r="M24" s="67">
        <f>G24+L24</f>
        <v>17.600000000000001</v>
      </c>
      <c r="N24" s="63">
        <f>RANK(M24,M$22:M$26,0)</f>
        <v>3</v>
      </c>
    </row>
    <row r="25" spans="1:14" ht="15.75">
      <c r="A25" s="16">
        <v>3</v>
      </c>
      <c r="B25" s="35" t="s">
        <v>17</v>
      </c>
      <c r="C25" s="26">
        <v>1.1000000000000001</v>
      </c>
      <c r="D25" s="27">
        <v>5.25</v>
      </c>
      <c r="E25" s="27">
        <v>1.9</v>
      </c>
      <c r="F25" s="27"/>
      <c r="G25" s="22">
        <f>C25+D25+E25-F25</f>
        <v>8.25</v>
      </c>
      <c r="H25" s="26">
        <v>1.6</v>
      </c>
      <c r="I25" s="27">
        <v>5.43</v>
      </c>
      <c r="J25" s="27">
        <v>2</v>
      </c>
      <c r="K25" s="27"/>
      <c r="L25" s="22">
        <f>H25+I25+J25-K25</f>
        <v>9.0299999999999994</v>
      </c>
      <c r="M25" s="67">
        <f>G25+L25</f>
        <v>17.28</v>
      </c>
      <c r="N25" s="63">
        <f>RANK(M25,M$22:M$26,0)</f>
        <v>4</v>
      </c>
    </row>
    <row r="26" spans="1:14" ht="16.5" thickBot="1">
      <c r="A26" s="13">
        <v>9</v>
      </c>
      <c r="B26" s="36" t="s">
        <v>37</v>
      </c>
      <c r="C26" s="23">
        <v>1.3</v>
      </c>
      <c r="D26" s="24">
        <v>2.75</v>
      </c>
      <c r="E26" s="24">
        <v>2</v>
      </c>
      <c r="F26" s="24"/>
      <c r="G26" s="25">
        <f>C26+D26+E26-F26</f>
        <v>6.05</v>
      </c>
      <c r="H26" s="23">
        <v>1.4</v>
      </c>
      <c r="I26" s="24">
        <v>3.37</v>
      </c>
      <c r="J26" s="24">
        <v>2</v>
      </c>
      <c r="K26" s="24"/>
      <c r="L26" s="25">
        <f>H26+I26+J26-K26</f>
        <v>6.77</v>
      </c>
      <c r="M26" s="68">
        <f>G26+L26</f>
        <v>12.82</v>
      </c>
      <c r="N26" s="65">
        <f>RANK(M26,M$22:M$26,0)</f>
        <v>5</v>
      </c>
    </row>
  </sheetData>
  <mergeCells count="16">
    <mergeCell ref="A2:N2"/>
    <mergeCell ref="A3:N3"/>
    <mergeCell ref="A5:B5"/>
    <mergeCell ref="A7:A8"/>
    <mergeCell ref="B7:B8"/>
    <mergeCell ref="M20:M21"/>
    <mergeCell ref="N20:N21"/>
    <mergeCell ref="M7:M8"/>
    <mergeCell ref="N7:N8"/>
    <mergeCell ref="H7:L7"/>
    <mergeCell ref="C20:G20"/>
    <mergeCell ref="A18:B18"/>
    <mergeCell ref="A20:A21"/>
    <mergeCell ref="B20:B21"/>
    <mergeCell ref="C7:G7"/>
    <mergeCell ref="H20:L20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9" sqref="E9"/>
    </sheetView>
  </sheetViews>
  <sheetFormatPr defaultRowHeight="15"/>
  <cols>
    <col min="2" max="2" width="25" customWidth="1"/>
    <col min="3" max="6" width="4.5703125" bestFit="1" customWidth="1"/>
    <col min="8" max="11" width="4.5703125" bestFit="1" customWidth="1"/>
  </cols>
  <sheetData>
    <row r="1" spans="1:15">
      <c r="C1" s="14"/>
    </row>
    <row r="2" spans="1:15" ht="28.5">
      <c r="A2" s="133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8.75">
      <c r="A3" s="135">
        <v>43085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C4" s="14"/>
    </row>
    <row r="5" spans="1:15">
      <c r="A5" s="94" t="s">
        <v>43</v>
      </c>
      <c r="B5" s="94"/>
    </row>
    <row r="6" spans="1:15" ht="15.75" thickBot="1"/>
    <row r="7" spans="1:15">
      <c r="A7" s="99" t="s">
        <v>0</v>
      </c>
      <c r="B7" s="92" t="s">
        <v>1</v>
      </c>
      <c r="C7" s="115" t="s">
        <v>2</v>
      </c>
      <c r="D7" s="116"/>
      <c r="E7" s="116"/>
      <c r="F7" s="116"/>
      <c r="G7" s="117"/>
      <c r="H7" s="118" t="s">
        <v>3</v>
      </c>
      <c r="I7" s="119"/>
      <c r="J7" s="119"/>
      <c r="K7" s="119"/>
      <c r="L7" s="120"/>
      <c r="M7" s="92" t="s">
        <v>4</v>
      </c>
      <c r="N7" s="92" t="s">
        <v>5</v>
      </c>
    </row>
    <row r="8" spans="1:15" ht="15.75" thickBot="1">
      <c r="A8" s="100"/>
      <c r="B8" s="93"/>
      <c r="C8" s="9" t="s">
        <v>6</v>
      </c>
      <c r="D8" s="10" t="s">
        <v>8</v>
      </c>
      <c r="E8" s="10" t="s">
        <v>7</v>
      </c>
      <c r="F8" s="10" t="s">
        <v>9</v>
      </c>
      <c r="G8" s="11"/>
      <c r="H8" s="9" t="s">
        <v>6</v>
      </c>
      <c r="I8" s="10" t="s">
        <v>8</v>
      </c>
      <c r="J8" s="10" t="s">
        <v>7</v>
      </c>
      <c r="K8" s="10" t="s">
        <v>9</v>
      </c>
      <c r="L8" s="11"/>
      <c r="M8" s="93"/>
      <c r="N8" s="141"/>
    </row>
    <row r="9" spans="1:15" ht="15.75">
      <c r="A9" s="40">
        <v>16</v>
      </c>
      <c r="B9" s="35" t="s">
        <v>16</v>
      </c>
      <c r="C9" s="26">
        <v>4.0999999999999996</v>
      </c>
      <c r="D9" s="27">
        <v>7.35</v>
      </c>
      <c r="E9" s="27">
        <v>2</v>
      </c>
      <c r="F9" s="27"/>
      <c r="G9" s="28">
        <f t="shared" ref="G9:G14" si="0">C9+D9+E9-F9</f>
        <v>13.45</v>
      </c>
      <c r="H9" s="26">
        <v>2.8</v>
      </c>
      <c r="I9" s="27">
        <v>7.03</v>
      </c>
      <c r="J9" s="27">
        <v>2</v>
      </c>
      <c r="K9" s="27"/>
      <c r="L9" s="28">
        <f t="shared" ref="L9:L14" si="1">H9+I9+J9-K9</f>
        <v>11.83</v>
      </c>
      <c r="M9" s="72">
        <f t="shared" ref="M9:M14" si="2">G9+L9</f>
        <v>25.28</v>
      </c>
      <c r="N9" s="61">
        <f t="shared" ref="N9:N14" si="3">RANK(M9,M$9:M$14,0)</f>
        <v>1</v>
      </c>
    </row>
    <row r="10" spans="1:15" ht="15.75">
      <c r="A10" s="40">
        <v>25</v>
      </c>
      <c r="B10" s="35" t="s">
        <v>24</v>
      </c>
      <c r="C10" s="26">
        <v>4</v>
      </c>
      <c r="D10" s="27">
        <v>7.1</v>
      </c>
      <c r="E10" s="27">
        <v>1.8</v>
      </c>
      <c r="F10" s="27"/>
      <c r="G10" s="28">
        <f t="shared" si="0"/>
        <v>12.9</v>
      </c>
      <c r="H10" s="26">
        <v>2.8</v>
      </c>
      <c r="I10" s="27">
        <v>7.37</v>
      </c>
      <c r="J10" s="27">
        <v>2</v>
      </c>
      <c r="K10" s="27"/>
      <c r="L10" s="28">
        <f t="shared" si="1"/>
        <v>12.17</v>
      </c>
      <c r="M10" s="72">
        <f t="shared" si="2"/>
        <v>25.07</v>
      </c>
      <c r="N10" s="63">
        <f t="shared" si="3"/>
        <v>2</v>
      </c>
    </row>
    <row r="11" spans="1:15" ht="15.75">
      <c r="A11" s="40">
        <v>24</v>
      </c>
      <c r="B11" s="35" t="s">
        <v>23</v>
      </c>
      <c r="C11" s="26">
        <v>2.6</v>
      </c>
      <c r="D11" s="27">
        <v>6.55</v>
      </c>
      <c r="E11" s="27">
        <v>2</v>
      </c>
      <c r="F11" s="27"/>
      <c r="G11" s="28">
        <f t="shared" si="0"/>
        <v>11.15</v>
      </c>
      <c r="H11" s="26">
        <v>2.4</v>
      </c>
      <c r="I11" s="27">
        <v>5.37</v>
      </c>
      <c r="J11" s="27">
        <v>1.9</v>
      </c>
      <c r="K11" s="27"/>
      <c r="L11" s="28">
        <f t="shared" si="1"/>
        <v>9.67</v>
      </c>
      <c r="M11" s="72">
        <f t="shared" si="2"/>
        <v>20.82</v>
      </c>
      <c r="N11" s="63">
        <f t="shared" si="3"/>
        <v>3</v>
      </c>
    </row>
    <row r="12" spans="1:15" ht="15.75">
      <c r="A12" s="40">
        <v>17</v>
      </c>
      <c r="B12" s="35" t="s">
        <v>13</v>
      </c>
      <c r="C12" s="26">
        <v>3</v>
      </c>
      <c r="D12" s="27">
        <v>4.95</v>
      </c>
      <c r="E12" s="27">
        <v>2</v>
      </c>
      <c r="F12" s="27"/>
      <c r="G12" s="28">
        <f t="shared" si="0"/>
        <v>9.9499999999999993</v>
      </c>
      <c r="H12" s="26">
        <v>2.5</v>
      </c>
      <c r="I12" s="27">
        <v>5.73</v>
      </c>
      <c r="J12" s="27">
        <v>2</v>
      </c>
      <c r="K12" s="27"/>
      <c r="L12" s="28">
        <f t="shared" si="1"/>
        <v>10.23</v>
      </c>
      <c r="M12" s="72">
        <f t="shared" si="2"/>
        <v>20.18</v>
      </c>
      <c r="N12" s="63">
        <f t="shared" si="3"/>
        <v>4</v>
      </c>
    </row>
    <row r="13" spans="1:15" ht="15.75">
      <c r="A13" s="40">
        <v>23</v>
      </c>
      <c r="B13" s="35" t="s">
        <v>29</v>
      </c>
      <c r="C13" s="26">
        <v>2.2999999999999998</v>
      </c>
      <c r="D13" s="27">
        <v>4.6500000000000004</v>
      </c>
      <c r="E13" s="27">
        <v>2</v>
      </c>
      <c r="F13" s="27"/>
      <c r="G13" s="28">
        <f t="shared" si="0"/>
        <v>8.9499999999999993</v>
      </c>
      <c r="H13" s="26">
        <v>1.9</v>
      </c>
      <c r="I13" s="27">
        <v>6.6</v>
      </c>
      <c r="J13" s="27">
        <v>2</v>
      </c>
      <c r="K13" s="27"/>
      <c r="L13" s="28">
        <f t="shared" si="1"/>
        <v>10.5</v>
      </c>
      <c r="M13" s="72">
        <f t="shared" si="2"/>
        <v>19.45</v>
      </c>
      <c r="N13" s="63">
        <f t="shared" si="3"/>
        <v>5</v>
      </c>
    </row>
    <row r="14" spans="1:15" ht="16.5" thickBot="1">
      <c r="A14" s="41">
        <v>21</v>
      </c>
      <c r="B14" s="36" t="s">
        <v>20</v>
      </c>
      <c r="C14" s="23">
        <v>2.2000000000000002</v>
      </c>
      <c r="D14" s="24">
        <v>4.9000000000000004</v>
      </c>
      <c r="E14" s="24">
        <v>2</v>
      </c>
      <c r="F14" s="24"/>
      <c r="G14" s="38">
        <f t="shared" si="0"/>
        <v>9.1000000000000014</v>
      </c>
      <c r="H14" s="23">
        <v>1.9</v>
      </c>
      <c r="I14" s="24">
        <v>6.2</v>
      </c>
      <c r="J14" s="24">
        <v>2</v>
      </c>
      <c r="K14" s="24"/>
      <c r="L14" s="38">
        <f t="shared" si="1"/>
        <v>10.1</v>
      </c>
      <c r="M14" s="73">
        <f t="shared" si="2"/>
        <v>19.200000000000003</v>
      </c>
      <c r="N14" s="65">
        <f t="shared" si="3"/>
        <v>6</v>
      </c>
    </row>
    <row r="17" spans="1:14">
      <c r="A17" s="104" t="s">
        <v>39</v>
      </c>
      <c r="B17" s="104"/>
      <c r="C17" s="1"/>
      <c r="D17" s="1"/>
      <c r="E17" s="1"/>
      <c r="F17" s="1"/>
      <c r="G17" s="1"/>
      <c r="H17" s="1"/>
      <c r="I17" s="1"/>
      <c r="J17" s="1"/>
      <c r="K17" s="1"/>
      <c r="L17" s="1"/>
      <c r="M17" s="44"/>
      <c r="N17" s="44"/>
    </row>
    <row r="18" spans="1:14" ht="15.75" thickBo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44"/>
      <c r="N18" s="44"/>
    </row>
    <row r="19" spans="1:14">
      <c r="A19" s="99" t="s">
        <v>0</v>
      </c>
      <c r="B19" s="92" t="s">
        <v>1</v>
      </c>
      <c r="C19" s="115" t="s">
        <v>2</v>
      </c>
      <c r="D19" s="116"/>
      <c r="E19" s="116"/>
      <c r="F19" s="116"/>
      <c r="G19" s="117"/>
      <c r="H19" s="118" t="s">
        <v>3</v>
      </c>
      <c r="I19" s="119"/>
      <c r="J19" s="119"/>
      <c r="K19" s="119"/>
      <c r="L19" s="120"/>
      <c r="M19" s="92" t="s">
        <v>4</v>
      </c>
      <c r="N19" s="92" t="s">
        <v>5</v>
      </c>
    </row>
    <row r="20" spans="1:14" ht="15.75" thickBot="1">
      <c r="A20" s="100"/>
      <c r="B20" s="93"/>
      <c r="C20" s="9" t="s">
        <v>6</v>
      </c>
      <c r="D20" s="10" t="s">
        <v>8</v>
      </c>
      <c r="E20" s="10" t="s">
        <v>7</v>
      </c>
      <c r="F20" s="10" t="s">
        <v>9</v>
      </c>
      <c r="G20" s="11"/>
      <c r="H20" s="9" t="s">
        <v>6</v>
      </c>
      <c r="I20" s="10" t="s">
        <v>8</v>
      </c>
      <c r="J20" s="10" t="s">
        <v>7</v>
      </c>
      <c r="K20" s="10" t="s">
        <v>9</v>
      </c>
      <c r="L20" s="11"/>
      <c r="M20" s="93"/>
      <c r="N20" s="141"/>
    </row>
    <row r="21" spans="1:14" ht="15.75">
      <c r="A21" s="39">
        <v>19</v>
      </c>
      <c r="B21" s="34" t="s">
        <v>19</v>
      </c>
      <c r="C21" s="17">
        <v>2.8</v>
      </c>
      <c r="D21" s="18">
        <v>5</v>
      </c>
      <c r="E21" s="18">
        <v>2</v>
      </c>
      <c r="F21" s="18"/>
      <c r="G21" s="19">
        <f>C21+D21+E21-F21</f>
        <v>9.8000000000000007</v>
      </c>
      <c r="H21" s="17">
        <v>2.6</v>
      </c>
      <c r="I21" s="18">
        <v>6.17</v>
      </c>
      <c r="J21" s="18">
        <v>2</v>
      </c>
      <c r="K21" s="18"/>
      <c r="L21" s="19">
        <f>H21+I21+J21-K21</f>
        <v>10.77</v>
      </c>
      <c r="M21" s="66">
        <f>G21+L21</f>
        <v>20.57</v>
      </c>
      <c r="N21" s="61">
        <f>RANK(M21,M$21:M$24,0)</f>
        <v>1</v>
      </c>
    </row>
    <row r="22" spans="1:14" ht="15.75">
      <c r="A22" s="40">
        <v>18</v>
      </c>
      <c r="B22" s="35" t="s">
        <v>18</v>
      </c>
      <c r="C22" s="26">
        <v>2.1</v>
      </c>
      <c r="D22" s="27">
        <v>5.8</v>
      </c>
      <c r="E22" s="27">
        <v>2</v>
      </c>
      <c r="F22" s="27"/>
      <c r="G22" s="28">
        <f>C22+D22+E22-F22</f>
        <v>9.9</v>
      </c>
      <c r="H22" s="26">
        <v>2.1</v>
      </c>
      <c r="I22" s="27">
        <v>4.93</v>
      </c>
      <c r="J22" s="27">
        <v>1.9</v>
      </c>
      <c r="K22" s="27"/>
      <c r="L22" s="28">
        <f>H22+I22+J22-K22</f>
        <v>8.93</v>
      </c>
      <c r="M22" s="74">
        <f>G22+L22</f>
        <v>18.829999999999998</v>
      </c>
      <c r="N22" s="63">
        <f>RANK(M22,M$21:M$24,0)</f>
        <v>2</v>
      </c>
    </row>
    <row r="23" spans="1:14" ht="15.75">
      <c r="A23" s="40">
        <v>15</v>
      </c>
      <c r="B23" s="35" t="s">
        <v>28</v>
      </c>
      <c r="C23" s="26">
        <v>2.2000000000000002</v>
      </c>
      <c r="D23" s="27">
        <v>5.45</v>
      </c>
      <c r="E23" s="27">
        <v>2</v>
      </c>
      <c r="F23" s="27"/>
      <c r="G23" s="28">
        <f>C23+D23+E23-F23</f>
        <v>9.65</v>
      </c>
      <c r="H23" s="26">
        <v>1.3</v>
      </c>
      <c r="I23" s="27">
        <v>5.53</v>
      </c>
      <c r="J23" s="27">
        <v>2</v>
      </c>
      <c r="K23" s="27"/>
      <c r="L23" s="28">
        <f>H23+I23+J23-K23</f>
        <v>8.83</v>
      </c>
      <c r="M23" s="74">
        <f>G23+L23</f>
        <v>18.48</v>
      </c>
      <c r="N23" s="63">
        <f>RANK(M23,M$21:M$24,0)</f>
        <v>3</v>
      </c>
    </row>
    <row r="24" spans="1:14" ht="16.5" thickBot="1">
      <c r="A24" s="41">
        <v>14</v>
      </c>
      <c r="B24" s="36" t="s">
        <v>27</v>
      </c>
      <c r="C24" s="54">
        <v>2</v>
      </c>
      <c r="D24" s="55">
        <v>5.25</v>
      </c>
      <c r="E24" s="55">
        <v>1.8</v>
      </c>
      <c r="F24" s="55"/>
      <c r="G24" s="38">
        <f>C24+D24+E24-F24</f>
        <v>9.0500000000000007</v>
      </c>
      <c r="H24" s="54">
        <v>2.4</v>
      </c>
      <c r="I24" s="55">
        <v>4.2300000000000004</v>
      </c>
      <c r="J24" s="55">
        <v>2</v>
      </c>
      <c r="K24" s="55"/>
      <c r="L24" s="38">
        <f>H24+I24+J24-K24</f>
        <v>8.6300000000000008</v>
      </c>
      <c r="M24" s="75">
        <f>G24+L24</f>
        <v>17.68</v>
      </c>
      <c r="N24" s="65">
        <f>RANK(M24,M$21:M$24,0)</f>
        <v>4</v>
      </c>
    </row>
  </sheetData>
  <mergeCells count="16">
    <mergeCell ref="H19:L19"/>
    <mergeCell ref="M19:M20"/>
    <mergeCell ref="N19:N20"/>
    <mergeCell ref="A17:B17"/>
    <mergeCell ref="A19:A20"/>
    <mergeCell ref="B19:B20"/>
    <mergeCell ref="C19:G19"/>
    <mergeCell ref="A2:O2"/>
    <mergeCell ref="A3:O3"/>
    <mergeCell ref="A5:B5"/>
    <mergeCell ref="A7:A8"/>
    <mergeCell ref="B7:B8"/>
    <mergeCell ref="C7:G7"/>
    <mergeCell ref="H7:L7"/>
    <mergeCell ref="M7:M8"/>
    <mergeCell ref="N7:N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N9" sqref="N9"/>
    </sheetView>
  </sheetViews>
  <sheetFormatPr defaultRowHeight="15"/>
  <cols>
    <col min="2" max="2" width="25" customWidth="1"/>
    <col min="3" max="6" width="4.5703125" bestFit="1" customWidth="1"/>
    <col min="8" max="11" width="4.5703125" bestFit="1" customWidth="1"/>
  </cols>
  <sheetData>
    <row r="1" spans="1:15">
      <c r="C1" s="14"/>
    </row>
    <row r="2" spans="1:15" ht="28.5">
      <c r="A2" s="133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8.75">
      <c r="A3" s="135">
        <v>43085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C4" s="14"/>
    </row>
    <row r="5" spans="1:15">
      <c r="A5" s="94" t="s">
        <v>42</v>
      </c>
      <c r="B5" s="94"/>
    </row>
    <row r="6" spans="1:15" ht="15.75" thickBot="1"/>
    <row r="7" spans="1:15" ht="15" customHeight="1">
      <c r="A7" s="105" t="s">
        <v>0</v>
      </c>
      <c r="B7" s="107" t="s">
        <v>1</v>
      </c>
      <c r="C7" s="101" t="s">
        <v>2</v>
      </c>
      <c r="D7" s="102"/>
      <c r="E7" s="102"/>
      <c r="F7" s="102"/>
      <c r="G7" s="103"/>
      <c r="H7" s="138" t="s">
        <v>3</v>
      </c>
      <c r="I7" s="139"/>
      <c r="J7" s="139"/>
      <c r="K7" s="139"/>
      <c r="L7" s="140"/>
      <c r="M7" s="107" t="s">
        <v>4</v>
      </c>
      <c r="N7" s="107" t="s">
        <v>5</v>
      </c>
    </row>
    <row r="8" spans="1:15" ht="15.75" thickBot="1">
      <c r="A8" s="109"/>
      <c r="B8" s="110"/>
      <c r="C8" s="76" t="s">
        <v>6</v>
      </c>
      <c r="D8" s="77" t="s">
        <v>8</v>
      </c>
      <c r="E8" s="77" t="s">
        <v>7</v>
      </c>
      <c r="F8" s="77" t="s">
        <v>9</v>
      </c>
      <c r="G8" s="78"/>
      <c r="H8" s="76" t="s">
        <v>6</v>
      </c>
      <c r="I8" s="77" t="s">
        <v>8</v>
      </c>
      <c r="J8" s="77" t="s">
        <v>7</v>
      </c>
      <c r="K8" s="77" t="s">
        <v>9</v>
      </c>
      <c r="L8" s="78"/>
      <c r="M8" s="110"/>
      <c r="N8" s="108"/>
    </row>
    <row r="9" spans="1:15" ht="15.75">
      <c r="A9" s="83">
        <v>27</v>
      </c>
      <c r="B9" s="53" t="s">
        <v>31</v>
      </c>
      <c r="C9" s="84">
        <v>4.0999999999999996</v>
      </c>
      <c r="D9" s="85">
        <v>6.6</v>
      </c>
      <c r="E9" s="85">
        <v>2</v>
      </c>
      <c r="F9" s="86"/>
      <c r="G9" s="87">
        <f>C9+D9+E9-F9</f>
        <v>12.7</v>
      </c>
      <c r="H9" s="84">
        <v>2.2999999999999998</v>
      </c>
      <c r="I9" s="85">
        <v>7.47</v>
      </c>
      <c r="J9" s="85">
        <v>2</v>
      </c>
      <c r="K9" s="85"/>
      <c r="L9" s="86">
        <f>H9+I9+J9-K9</f>
        <v>11.77</v>
      </c>
      <c r="M9" s="88">
        <f>G9+L9</f>
        <v>24.47</v>
      </c>
      <c r="N9" s="69">
        <f>RANK(M9,M$9:M$12,0)</f>
        <v>1</v>
      </c>
    </row>
    <row r="10" spans="1:15" ht="15.75">
      <c r="A10" s="16">
        <v>33</v>
      </c>
      <c r="B10" s="35" t="s">
        <v>13</v>
      </c>
      <c r="C10" s="26">
        <v>2.9</v>
      </c>
      <c r="D10" s="27">
        <v>5.4</v>
      </c>
      <c r="E10" s="27">
        <v>2</v>
      </c>
      <c r="F10" s="30"/>
      <c r="G10" s="22">
        <f>C10+D10+E10-F10</f>
        <v>10.3</v>
      </c>
      <c r="H10" s="26">
        <v>2.2000000000000002</v>
      </c>
      <c r="I10" s="27">
        <v>6.13</v>
      </c>
      <c r="J10" s="27">
        <v>2</v>
      </c>
      <c r="K10" s="27"/>
      <c r="L10" s="37">
        <f>H10+I10+J10-K10</f>
        <v>10.33</v>
      </c>
      <c r="M10" s="79">
        <f>G10+L10</f>
        <v>20.630000000000003</v>
      </c>
      <c r="N10" s="70">
        <f>RANK(M10,M$9:M$12,0)</f>
        <v>2</v>
      </c>
    </row>
    <row r="11" spans="1:15" ht="15.75">
      <c r="A11" s="16">
        <v>28</v>
      </c>
      <c r="B11" s="35" t="s">
        <v>32</v>
      </c>
      <c r="C11" s="26">
        <v>2</v>
      </c>
      <c r="D11" s="27">
        <v>6</v>
      </c>
      <c r="E11" s="27">
        <v>1.7</v>
      </c>
      <c r="F11" s="30"/>
      <c r="G11" s="22">
        <f>C11+D11+E11-F11</f>
        <v>9.6999999999999993</v>
      </c>
      <c r="H11" s="26">
        <v>2.4</v>
      </c>
      <c r="I11" s="27">
        <v>6.4</v>
      </c>
      <c r="J11" s="27">
        <v>2</v>
      </c>
      <c r="K11" s="27"/>
      <c r="L11" s="37">
        <f>H11+I11+J11-K11</f>
        <v>10.8</v>
      </c>
      <c r="M11" s="79">
        <f>G11+L11</f>
        <v>20.5</v>
      </c>
      <c r="N11" s="70">
        <f>RANK(M11,M$9:M$12,0)</f>
        <v>3</v>
      </c>
    </row>
    <row r="12" spans="1:15" ht="16.5" thickBot="1">
      <c r="A12" s="15">
        <v>34</v>
      </c>
      <c r="B12" s="36" t="s">
        <v>34</v>
      </c>
      <c r="C12" s="23">
        <v>2.8</v>
      </c>
      <c r="D12" s="24">
        <v>5.15</v>
      </c>
      <c r="E12" s="24">
        <v>1.7</v>
      </c>
      <c r="F12" s="32"/>
      <c r="G12" s="25">
        <f>C12+D12+E12-F12</f>
        <v>9.65</v>
      </c>
      <c r="H12" s="23">
        <v>2.2000000000000002</v>
      </c>
      <c r="I12" s="24">
        <v>6.07</v>
      </c>
      <c r="J12" s="24">
        <v>2</v>
      </c>
      <c r="K12" s="24"/>
      <c r="L12" s="32">
        <f>H12+I12+J12-K12</f>
        <v>10.27</v>
      </c>
      <c r="M12" s="80">
        <f>G12+L12</f>
        <v>19.920000000000002</v>
      </c>
      <c r="N12" s="71">
        <f>RANK(M12,M$9:M$12,0)</f>
        <v>4</v>
      </c>
    </row>
    <row r="15" spans="1:15">
      <c r="A15" s="94" t="s">
        <v>41</v>
      </c>
      <c r="B15" s="94"/>
    </row>
    <row r="16" spans="1:15" ht="15.75" thickBot="1"/>
    <row r="17" spans="1:14" ht="15" customHeight="1">
      <c r="A17" s="105" t="s">
        <v>0</v>
      </c>
      <c r="B17" s="107" t="s">
        <v>1</v>
      </c>
      <c r="C17" s="101" t="s">
        <v>2</v>
      </c>
      <c r="D17" s="102"/>
      <c r="E17" s="102"/>
      <c r="F17" s="102"/>
      <c r="G17" s="103"/>
      <c r="H17" s="138" t="s">
        <v>3</v>
      </c>
      <c r="I17" s="139"/>
      <c r="J17" s="139"/>
      <c r="K17" s="139"/>
      <c r="L17" s="140"/>
      <c r="M17" s="107" t="s">
        <v>4</v>
      </c>
      <c r="N17" s="107" t="s">
        <v>5</v>
      </c>
    </row>
    <row r="18" spans="1:14" ht="15.75" thickBot="1">
      <c r="A18" s="106"/>
      <c r="B18" s="108"/>
      <c r="C18" s="56" t="s">
        <v>6</v>
      </c>
      <c r="D18" s="57" t="s">
        <v>8</v>
      </c>
      <c r="E18" s="57" t="s">
        <v>7</v>
      </c>
      <c r="F18" s="57" t="s">
        <v>9</v>
      </c>
      <c r="G18" s="58"/>
      <c r="H18" s="56" t="s">
        <v>6</v>
      </c>
      <c r="I18" s="57" t="s">
        <v>8</v>
      </c>
      <c r="J18" s="57" t="s">
        <v>7</v>
      </c>
      <c r="K18" s="57" t="s">
        <v>9</v>
      </c>
      <c r="L18" s="58"/>
      <c r="M18" s="108"/>
      <c r="N18" s="108"/>
    </row>
    <row r="19" spans="1:14" ht="15.75">
      <c r="A19" s="12">
        <v>32</v>
      </c>
      <c r="B19" s="34" t="s">
        <v>14</v>
      </c>
      <c r="C19" s="17">
        <v>3.4</v>
      </c>
      <c r="D19" s="18">
        <v>5.0999999999999996</v>
      </c>
      <c r="E19" s="18">
        <v>1.8</v>
      </c>
      <c r="F19" s="29"/>
      <c r="G19" s="19">
        <f>C19+D19+E19-F19</f>
        <v>10.3</v>
      </c>
      <c r="H19" s="17">
        <v>2.4</v>
      </c>
      <c r="I19" s="18">
        <v>7.37</v>
      </c>
      <c r="J19" s="18">
        <v>2</v>
      </c>
      <c r="K19" s="18"/>
      <c r="L19" s="29">
        <f>H19+I19+J19-K19</f>
        <v>11.77</v>
      </c>
      <c r="M19" s="66">
        <f>G19+L19</f>
        <v>22.07</v>
      </c>
      <c r="N19" s="61">
        <f>RANK(M19,M$19:M$23,0)</f>
        <v>1</v>
      </c>
    </row>
    <row r="20" spans="1:14" ht="15.75">
      <c r="A20" s="16">
        <v>26</v>
      </c>
      <c r="B20" s="53" t="s">
        <v>30</v>
      </c>
      <c r="C20" s="26">
        <v>2.2999999999999998</v>
      </c>
      <c r="D20" s="27">
        <v>5.25</v>
      </c>
      <c r="E20" s="27">
        <v>2</v>
      </c>
      <c r="F20" s="30"/>
      <c r="G20" s="28">
        <f>C20+D20+E20-F20</f>
        <v>9.5500000000000007</v>
      </c>
      <c r="H20" s="26">
        <v>2.4</v>
      </c>
      <c r="I20" s="27">
        <v>7.2</v>
      </c>
      <c r="J20" s="27">
        <v>2</v>
      </c>
      <c r="K20" s="27"/>
      <c r="L20" s="30">
        <f>H20+I20+J20-K20</f>
        <v>11.6</v>
      </c>
      <c r="M20" s="74">
        <f>G20+L20</f>
        <v>21.15</v>
      </c>
      <c r="N20" s="63">
        <f>RANK(M20,M$19:M$23,0)</f>
        <v>2</v>
      </c>
    </row>
    <row r="21" spans="1:14" ht="15.75">
      <c r="A21" s="16">
        <v>29</v>
      </c>
      <c r="B21" s="35" t="s">
        <v>28</v>
      </c>
      <c r="C21" s="26">
        <v>2.9</v>
      </c>
      <c r="D21" s="27">
        <v>5.35</v>
      </c>
      <c r="E21" s="27">
        <v>1.9</v>
      </c>
      <c r="F21" s="30"/>
      <c r="G21" s="22">
        <f>C21+D21+E21-F21</f>
        <v>10.15</v>
      </c>
      <c r="H21" s="26">
        <v>2.2999999999999998</v>
      </c>
      <c r="I21" s="27">
        <v>6.43</v>
      </c>
      <c r="J21" s="27">
        <v>2</v>
      </c>
      <c r="K21" s="27"/>
      <c r="L21" s="37">
        <f>H21+I21+J21-K21</f>
        <v>10.73</v>
      </c>
      <c r="M21" s="67">
        <f>G21+L21</f>
        <v>20.880000000000003</v>
      </c>
      <c r="N21" s="63">
        <f>RANK(M21,M$19:M$23,0)</f>
        <v>3</v>
      </c>
    </row>
    <row r="22" spans="1:14" ht="15.75">
      <c r="A22" s="16">
        <v>30</v>
      </c>
      <c r="B22" s="35" t="s">
        <v>33</v>
      </c>
      <c r="C22" s="26">
        <v>2</v>
      </c>
      <c r="D22" s="27">
        <v>5.25</v>
      </c>
      <c r="E22" s="27">
        <v>2</v>
      </c>
      <c r="F22" s="30"/>
      <c r="G22" s="22">
        <f>C22+D22+E22-F22</f>
        <v>9.25</v>
      </c>
      <c r="H22" s="26">
        <v>2.2999999999999998</v>
      </c>
      <c r="I22" s="27">
        <v>5.73</v>
      </c>
      <c r="J22" s="27">
        <v>2</v>
      </c>
      <c r="K22" s="27"/>
      <c r="L22" s="37">
        <f>H22+I22+J22-K22</f>
        <v>10.030000000000001</v>
      </c>
      <c r="M22" s="67">
        <f>G22+L22</f>
        <v>19.28</v>
      </c>
      <c r="N22" s="63">
        <f>RANK(M22,M$19:M$23,0)</f>
        <v>4</v>
      </c>
    </row>
    <row r="23" spans="1:14" ht="16.5" thickBot="1">
      <c r="A23" s="13">
        <v>31</v>
      </c>
      <c r="B23" s="36" t="s">
        <v>44</v>
      </c>
      <c r="C23" s="54">
        <v>1.5</v>
      </c>
      <c r="D23" s="55">
        <v>5.0999999999999996</v>
      </c>
      <c r="E23" s="55">
        <v>2</v>
      </c>
      <c r="F23" s="59"/>
      <c r="G23" s="25">
        <f>C23+D23+E23-F23</f>
        <v>8.6</v>
      </c>
      <c r="H23" s="54">
        <v>2.4</v>
      </c>
      <c r="I23" s="55">
        <v>5.4</v>
      </c>
      <c r="J23" s="55">
        <v>2</v>
      </c>
      <c r="K23" s="55"/>
      <c r="L23" s="32">
        <f>H23+I23+J23-K23</f>
        <v>9.8000000000000007</v>
      </c>
      <c r="M23" s="68">
        <f>G23+L23</f>
        <v>18.399999999999999</v>
      </c>
      <c r="N23" s="65">
        <f>RANK(M23,M$19:M$23,0)</f>
        <v>5</v>
      </c>
    </row>
  </sheetData>
  <mergeCells count="16">
    <mergeCell ref="H17:L17"/>
    <mergeCell ref="M17:M18"/>
    <mergeCell ref="N17:N18"/>
    <mergeCell ref="A15:B15"/>
    <mergeCell ref="A17:A18"/>
    <mergeCell ref="B17:B18"/>
    <mergeCell ref="C17:G17"/>
    <mergeCell ref="A2:O2"/>
    <mergeCell ref="A3:O3"/>
    <mergeCell ref="A5:B5"/>
    <mergeCell ref="A7:A8"/>
    <mergeCell ref="B7:B8"/>
    <mergeCell ref="C7:G7"/>
    <mergeCell ref="H7:L7"/>
    <mergeCell ref="M7:M8"/>
    <mergeCell ref="N7:N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N10" sqref="N10"/>
    </sheetView>
  </sheetViews>
  <sheetFormatPr defaultRowHeight="15"/>
  <cols>
    <col min="2" max="2" width="25" customWidth="1"/>
    <col min="3" max="6" width="4.5703125" bestFit="1" customWidth="1"/>
    <col min="8" max="11" width="4.5703125" bestFit="1" customWidth="1"/>
  </cols>
  <sheetData>
    <row r="1" spans="1:15">
      <c r="C1" s="14"/>
    </row>
    <row r="2" spans="1:15" ht="28.5">
      <c r="A2" s="133" t="s">
        <v>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8.75">
      <c r="A3" s="135">
        <v>43085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C4" s="14"/>
    </row>
    <row r="5" spans="1:15">
      <c r="A5" s="94" t="s">
        <v>25</v>
      </c>
      <c r="B5" s="94"/>
    </row>
    <row r="6" spans="1:15" ht="15.75" thickBot="1"/>
    <row r="7" spans="1:15" ht="15" customHeight="1">
      <c r="A7" s="95" t="s">
        <v>0</v>
      </c>
      <c r="B7" s="97" t="s">
        <v>1</v>
      </c>
      <c r="C7" s="127" t="s">
        <v>2</v>
      </c>
      <c r="D7" s="128"/>
      <c r="E7" s="128"/>
      <c r="F7" s="128"/>
      <c r="G7" s="129"/>
      <c r="H7" s="130" t="s">
        <v>3</v>
      </c>
      <c r="I7" s="131"/>
      <c r="J7" s="131"/>
      <c r="K7" s="131"/>
      <c r="L7" s="132"/>
      <c r="M7" s="97" t="s">
        <v>4</v>
      </c>
      <c r="N7" s="97" t="s">
        <v>5</v>
      </c>
    </row>
    <row r="8" spans="1:15" ht="15.75" thickBot="1">
      <c r="A8" s="96"/>
      <c r="B8" s="98"/>
      <c r="C8" s="6" t="s">
        <v>6</v>
      </c>
      <c r="D8" s="7" t="s">
        <v>8</v>
      </c>
      <c r="E8" s="7" t="s">
        <v>7</v>
      </c>
      <c r="F8" s="7" t="s">
        <v>9</v>
      </c>
      <c r="G8" s="8"/>
      <c r="H8" s="6" t="s">
        <v>6</v>
      </c>
      <c r="I8" s="7" t="s">
        <v>8</v>
      </c>
      <c r="J8" s="7" t="s">
        <v>7</v>
      </c>
      <c r="K8" s="7" t="s">
        <v>9</v>
      </c>
      <c r="L8" s="8"/>
      <c r="M8" s="98"/>
      <c r="N8" s="98"/>
    </row>
    <row r="9" spans="1:15" ht="15.75" thickBot="1">
      <c r="A9" s="46">
        <v>35</v>
      </c>
      <c r="B9" s="47" t="s">
        <v>13</v>
      </c>
      <c r="C9" s="48">
        <v>2.5</v>
      </c>
      <c r="D9" s="49">
        <v>5.25</v>
      </c>
      <c r="E9" s="49">
        <v>1.7</v>
      </c>
      <c r="F9" s="49">
        <v>0.3</v>
      </c>
      <c r="G9" s="50">
        <f>C9+D9+E9-F9</f>
        <v>9.1499999999999986</v>
      </c>
      <c r="H9" s="51">
        <v>2.2000000000000002</v>
      </c>
      <c r="I9" s="49">
        <v>6.37</v>
      </c>
      <c r="J9" s="49">
        <v>2</v>
      </c>
      <c r="K9" s="49"/>
      <c r="L9" s="52">
        <f>H9+I9+J9-K9</f>
        <v>10.57</v>
      </c>
      <c r="M9" s="81">
        <f>G9+L9</f>
        <v>19.72</v>
      </c>
      <c r="N9" s="82">
        <f>RANK(M9,M$9:M$9,0)</f>
        <v>1</v>
      </c>
    </row>
  </sheetData>
  <mergeCells count="9">
    <mergeCell ref="A2:O2"/>
    <mergeCell ref="A3:O3"/>
    <mergeCell ref="A5:B5"/>
    <mergeCell ref="A7:A8"/>
    <mergeCell ref="B7:B8"/>
    <mergeCell ref="C7:G7"/>
    <mergeCell ref="H7:L7"/>
    <mergeCell ref="M7:M8"/>
    <mergeCell ref="N7:N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 0</vt:lpstr>
      <vt:lpstr>Kat. I</vt:lpstr>
      <vt:lpstr>Kat. II</vt:lpstr>
      <vt:lpstr>Kat.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Prsož_2</cp:lastModifiedBy>
  <cp:revision/>
  <cp:lastPrinted>2017-12-16T16:36:49Z</cp:lastPrinted>
  <dcterms:created xsi:type="dcterms:W3CDTF">2015-11-19T08:17:45Z</dcterms:created>
  <dcterms:modified xsi:type="dcterms:W3CDTF">2017-12-17T16:17:46Z</dcterms:modified>
</cp:coreProperties>
</file>