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6965" windowHeight="8955" activeTab="1"/>
  </bookViews>
  <sheets>
    <sheet name="PD" sheetId="1" r:id="rId1"/>
    <sheet name="NŽ" sheetId="2" r:id="rId2"/>
    <sheet name="List3" sheetId="3" r:id="rId3"/>
  </sheets>
  <definedNames>
    <definedName name="_xlnm._FilterDatabase" localSheetId="1" hidden="1">'NŽ'!$A$1:$M$84</definedName>
    <definedName name="_xlnm._FilterDatabase" localSheetId="0" hidden="1">'PD'!$A$1:$N$103</definedName>
  </definedNames>
  <calcPr fullCalcOnLoad="1"/>
</workbook>
</file>

<file path=xl/sharedStrings.xml><?xml version="1.0" encoding="utf-8"?>
<sst xmlns="http://schemas.openxmlformats.org/spreadsheetml/2006/main" count="624" uniqueCount="196">
  <si>
    <t>jednota</t>
  </si>
  <si>
    <t>jméno</t>
  </si>
  <si>
    <t>p.č.</t>
  </si>
  <si>
    <t>lavička</t>
  </si>
  <si>
    <t>přeskok</t>
  </si>
  <si>
    <t>celkem</t>
  </si>
  <si>
    <t>dr.</t>
  </si>
  <si>
    <t>pořadí</t>
  </si>
  <si>
    <t>akrob.</t>
  </si>
  <si>
    <t>poř.dr.</t>
  </si>
  <si>
    <t>kat</t>
  </si>
  <si>
    <t>švihadlo</t>
  </si>
  <si>
    <t>nic</t>
  </si>
  <si>
    <t>A</t>
  </si>
  <si>
    <t>DDM Stodůlky</t>
  </si>
  <si>
    <t>Vychodilová Alžběta</t>
  </si>
  <si>
    <t>Krauseová Josefína</t>
  </si>
  <si>
    <t>Rücková Eva</t>
  </si>
  <si>
    <t>Petrovický Kryštof</t>
  </si>
  <si>
    <t>Peterková Valentýna</t>
  </si>
  <si>
    <t>Havlová Kristýna</t>
  </si>
  <si>
    <t>Kuneš Antonín</t>
  </si>
  <si>
    <t>Sluková Babeta</t>
  </si>
  <si>
    <t>ž.</t>
  </si>
  <si>
    <t>S.Kr.Vinohrady</t>
  </si>
  <si>
    <t>Sehnal Marek</t>
  </si>
  <si>
    <t>Živná Bára</t>
  </si>
  <si>
    <t>S.Prosek</t>
  </si>
  <si>
    <t>Černá Eliška</t>
  </si>
  <si>
    <t>Vondrová Nela</t>
  </si>
  <si>
    <t>Zdarsová Alexandra</t>
  </si>
  <si>
    <t>S.Štěrboholy</t>
  </si>
  <si>
    <t>Turková Markéta</t>
  </si>
  <si>
    <t>Pichlíková Sára</t>
  </si>
  <si>
    <t>Foltýnová Patricie</t>
  </si>
  <si>
    <t>S.Vršovice</t>
  </si>
  <si>
    <t>Krejčíková Lucie</t>
  </si>
  <si>
    <t>Šimek Ondřej</t>
  </si>
  <si>
    <t>S.Hanspaulka</t>
  </si>
  <si>
    <t>Hora Matěj</t>
  </si>
  <si>
    <t>Polách Vojta</t>
  </si>
  <si>
    <t>Pešková Mariana</t>
  </si>
  <si>
    <t>Bransburg Naomi</t>
  </si>
  <si>
    <t>S.Hodkovičky</t>
  </si>
  <si>
    <t>Koubek Filip</t>
  </si>
  <si>
    <t>Kohoutková Barbora</t>
  </si>
  <si>
    <t>Ogounová Dominika</t>
  </si>
  <si>
    <t xml:space="preserve">Vávra Tadeáš </t>
  </si>
  <si>
    <t>S.Spořilov</t>
  </si>
  <si>
    <t>Hrubý Miroslav</t>
  </si>
  <si>
    <t>Pauříková Sofie</t>
  </si>
  <si>
    <t>Sornasová Magdaléna</t>
  </si>
  <si>
    <t>Zajíčková Natálie</t>
  </si>
  <si>
    <t>S.Vyšehrad</t>
  </si>
  <si>
    <t>Kolářová Karla</t>
  </si>
  <si>
    <t>Mitsuki Voráček</t>
  </si>
  <si>
    <t>GymClubReda</t>
  </si>
  <si>
    <t>Megelová Anna</t>
  </si>
  <si>
    <t>Rajchrtová Natálie</t>
  </si>
  <si>
    <t>SK Gymsport</t>
  </si>
  <si>
    <t>Ryšavá Natálie</t>
  </si>
  <si>
    <t>Pekárková Kateřina</t>
  </si>
  <si>
    <t>El-Husseini Diana</t>
  </si>
  <si>
    <t>Sedláková Veronika</t>
  </si>
  <si>
    <t>SK Prosek</t>
  </si>
  <si>
    <t>Křišťan Antonín</t>
  </si>
  <si>
    <t>Šmídek Antonín</t>
  </si>
  <si>
    <t>Sanderson Sofie</t>
  </si>
  <si>
    <t>Machytka Kryštof</t>
  </si>
  <si>
    <t>Machytková Helena</t>
  </si>
  <si>
    <t xml:space="preserve">Okřinová Šarlota </t>
  </si>
  <si>
    <t>TJ Kyje</t>
  </si>
  <si>
    <t>Kroulík Václav</t>
  </si>
  <si>
    <t>Packan Sofie</t>
  </si>
  <si>
    <t>Jírová Eliška</t>
  </si>
  <si>
    <t>TJ Pedagog</t>
  </si>
  <si>
    <t xml:space="preserve">Mrázová Lucie </t>
  </si>
  <si>
    <t>Slobodová Gabriela</t>
  </si>
  <si>
    <t>Rozsypalová Viktorie</t>
  </si>
  <si>
    <t>O</t>
  </si>
  <si>
    <t>Šantora Petr</t>
  </si>
  <si>
    <t>Andrejsek Marek</t>
  </si>
  <si>
    <t>Pawlicová Magdaléna</t>
  </si>
  <si>
    <t>Huplíková Helena</t>
  </si>
  <si>
    <t>Šaverová Olivie</t>
  </si>
  <si>
    <t>S.St.Město</t>
  </si>
  <si>
    <t>Žižková Viktorie</t>
  </si>
  <si>
    <t xml:space="preserve">Šeborová Lucie </t>
  </si>
  <si>
    <t>Řehák Prokop</t>
  </si>
  <si>
    <t>Holá Zora</t>
  </si>
  <si>
    <t>Novotná Nela</t>
  </si>
  <si>
    <t>Volhejmová Adéla</t>
  </si>
  <si>
    <t xml:space="preserve">Kučerová Eliška </t>
  </si>
  <si>
    <t xml:space="preserve">Sikorová Emílie </t>
  </si>
  <si>
    <t>Vízek Tobias</t>
  </si>
  <si>
    <t>Weydová Alexandra</t>
  </si>
  <si>
    <t>Latuske Vanessa</t>
  </si>
  <si>
    <t>.</t>
  </si>
  <si>
    <t>dr</t>
  </si>
  <si>
    <t>Slavoj Holeš.</t>
  </si>
  <si>
    <t>Gym Dobřich.</t>
  </si>
  <si>
    <t>S.Vinohrady</t>
  </si>
  <si>
    <t xml:space="preserve">SG Sparta  </t>
  </si>
  <si>
    <t>m</t>
  </si>
  <si>
    <t>h</t>
  </si>
  <si>
    <t>d</t>
  </si>
  <si>
    <t>Zbrojová Justýna</t>
  </si>
  <si>
    <t>Hoduláková Adina</t>
  </si>
  <si>
    <t>Tunklová Anita</t>
  </si>
  <si>
    <t>Hrušková Adriana</t>
  </si>
  <si>
    <t>Mihalovič Matěj</t>
  </si>
  <si>
    <t>Živný Vojta</t>
  </si>
  <si>
    <t>Cvrček Vilém</t>
  </si>
  <si>
    <t xml:space="preserve">Uhlík Tomáš </t>
  </si>
  <si>
    <t>Sedlmajerová Anna</t>
  </si>
  <si>
    <t>Kapras Matěj</t>
  </si>
  <si>
    <t xml:space="preserve">Kuzmová Diana </t>
  </si>
  <si>
    <t>Poslušná Adéla</t>
  </si>
  <si>
    <t>Turková Karolína</t>
  </si>
  <si>
    <t>Harantová Johana</t>
  </si>
  <si>
    <t>Navarová Barbora</t>
  </si>
  <si>
    <t>Pulchartová Tereza</t>
  </si>
  <si>
    <t>Pelnářová Lili</t>
  </si>
  <si>
    <t>Bransburg Dalia</t>
  </si>
  <si>
    <t>S.Hlubočepy</t>
  </si>
  <si>
    <t>Dittrichová Barbora</t>
  </si>
  <si>
    <t>Lacmanová Anna</t>
  </si>
  <si>
    <t>Nosková Martina</t>
  </si>
  <si>
    <t>Jurčičková Laura</t>
  </si>
  <si>
    <t>S.Kunratice</t>
  </si>
  <si>
    <t>Čepková Veronika</t>
  </si>
  <si>
    <t>Bavlnková Karolína</t>
  </si>
  <si>
    <t>Hummelová Nikola</t>
  </si>
  <si>
    <t>Šmejkalová Lucie</t>
  </si>
  <si>
    <t>Kučerová Tereza</t>
  </si>
  <si>
    <t>Plecerová Katka</t>
  </si>
  <si>
    <t>Švárová Aneta</t>
  </si>
  <si>
    <t>Ehlemanová Karen</t>
  </si>
  <si>
    <t>Macků Ema</t>
  </si>
  <si>
    <t>Dolníková Eva</t>
  </si>
  <si>
    <t>Zeithamová Sára</t>
  </si>
  <si>
    <t>Jánská Sofie</t>
  </si>
  <si>
    <t>Pavelková Sofie</t>
  </si>
  <si>
    <t>Slobodová Kamila</t>
  </si>
  <si>
    <t>Gavlasová Kristýna</t>
  </si>
  <si>
    <t>Bružková Kateřina</t>
  </si>
  <si>
    <t>GymGym1</t>
  </si>
  <si>
    <t>Nadalin Daniela</t>
  </si>
  <si>
    <t>Vítámvásová Pavla</t>
  </si>
  <si>
    <t>Kubešová Rozárka</t>
  </si>
  <si>
    <t>Burešová Tereza</t>
  </si>
  <si>
    <t>TJ Avia Čakovice</t>
  </si>
  <si>
    <t>Vyskočáni Kristýna</t>
  </si>
  <si>
    <t>Škarohlídová Vanesa</t>
  </si>
  <si>
    <t>Tomanová Elen</t>
  </si>
  <si>
    <t>Voráčková Eliška</t>
  </si>
  <si>
    <t>Poláková Madla</t>
  </si>
  <si>
    <t>Nováková Amálie</t>
  </si>
  <si>
    <t>Klímová Kristýna</t>
  </si>
  <si>
    <t>Kurfürstová Klára</t>
  </si>
  <si>
    <t>El-Husseini Sophia</t>
  </si>
  <si>
    <t>Slavoj Holešovice</t>
  </si>
  <si>
    <t>Fejková Daniela</t>
  </si>
  <si>
    <t xml:space="preserve">Štěpánek Lukáš </t>
  </si>
  <si>
    <t>Jílková Adéla</t>
  </si>
  <si>
    <t>Soudilová Regina</t>
  </si>
  <si>
    <t>Schenková Klára</t>
  </si>
  <si>
    <t>Schrötterová Ella</t>
  </si>
  <si>
    <t>Kubíková Sofie</t>
  </si>
  <si>
    <t>Van Beveren Patrik</t>
  </si>
  <si>
    <t>Spies Erik</t>
  </si>
  <si>
    <t>Spies Patrik</t>
  </si>
  <si>
    <t>Kolenská Anežka</t>
  </si>
  <si>
    <t>Grecová   Hana</t>
  </si>
  <si>
    <t>Hejzlerová Aneta</t>
  </si>
  <si>
    <t>Hejzlerová Lucie</t>
  </si>
  <si>
    <t>Kovařiková Alena</t>
  </si>
  <si>
    <t>Macháček Matouš</t>
  </si>
  <si>
    <t>Panýrková tereza</t>
  </si>
  <si>
    <t>Bortelová Alena</t>
  </si>
  <si>
    <t>Jedličková Lucie</t>
  </si>
  <si>
    <t>Novotná Johana</t>
  </si>
  <si>
    <t>Benešová Gabriella</t>
  </si>
  <si>
    <t>Sapíková Karolína</t>
  </si>
  <si>
    <t>Stejskalová Zuzana</t>
  </si>
  <si>
    <t>Porádková Eliška</t>
  </si>
  <si>
    <t>Šťouralová Anděla</t>
  </si>
  <si>
    <t>Kučera  Tobiáš</t>
  </si>
  <si>
    <t>21-22</t>
  </si>
  <si>
    <t>46-47</t>
  </si>
  <si>
    <t>13-14</t>
  </si>
  <si>
    <t>18-19</t>
  </si>
  <si>
    <t>24-25</t>
  </si>
  <si>
    <t>27-28</t>
  </si>
  <si>
    <t>30-31</t>
  </si>
  <si>
    <t>7-8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</si>
</sst>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4">
    <font>
      <sz val="10"/>
      <name val="Arial"/>
      <family val="0"/>
    </font>
    <font>
      <sz val="8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6" xfId="0" applyNumberFormat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2" xfId="0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0" fillId="0" borderId="16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" fontId="0" fillId="0" borderId="1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22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0" fillId="0" borderId="14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zoomScale="130" zoomScaleNormal="130" zoomScalePageLayoutView="0" workbookViewId="0" topLeftCell="A1">
      <pane ySplit="615" topLeftCell="BM1" activePane="bottomLeft" state="split"/>
      <selection pane="topLeft" activeCell="L1" sqref="L1:L16384"/>
      <selection pane="bottomLeft" activeCell="C6" sqref="C6"/>
    </sheetView>
  </sheetViews>
  <sheetFormatPr defaultColWidth="9.140625" defaultRowHeight="12.75"/>
  <cols>
    <col min="1" max="1" width="2.57421875" style="35" customWidth="1"/>
    <col min="2" max="2" width="4.7109375" style="36" customWidth="1"/>
    <col min="3" max="3" width="13.7109375" style="36" customWidth="1"/>
    <col min="4" max="4" width="3.7109375" style="36" customWidth="1"/>
    <col min="5" max="5" width="18.7109375" style="36" customWidth="1"/>
    <col min="6" max="6" width="7.00390625" style="0" customWidth="1"/>
    <col min="7" max="7" width="9.140625" style="9" customWidth="1"/>
    <col min="8" max="8" width="9.140625" style="10" customWidth="1"/>
    <col min="9" max="9" width="9.00390625" style="10" customWidth="1"/>
    <col min="10" max="10" width="9.140625" style="11" customWidth="1"/>
    <col min="11" max="11" width="7.57421875" style="59" customWidth="1"/>
    <col min="12" max="12" width="7.00390625" style="4" customWidth="1"/>
  </cols>
  <sheetData>
    <row r="1" spans="1:12" ht="13.5" thickBot="1">
      <c r="A1" s="33" t="s">
        <v>23</v>
      </c>
      <c r="B1" s="34" t="s">
        <v>2</v>
      </c>
      <c r="C1" s="34" t="s">
        <v>0</v>
      </c>
      <c r="D1" s="34" t="s">
        <v>98</v>
      </c>
      <c r="E1" s="34" t="s">
        <v>1</v>
      </c>
      <c r="F1" s="3" t="s">
        <v>10</v>
      </c>
      <c r="G1" s="6" t="s">
        <v>8</v>
      </c>
      <c r="H1" s="7" t="s">
        <v>3</v>
      </c>
      <c r="I1" s="7" t="s">
        <v>4</v>
      </c>
      <c r="J1" s="8" t="s">
        <v>5</v>
      </c>
      <c r="K1" s="58" t="s">
        <v>7</v>
      </c>
      <c r="L1" s="12" t="s">
        <v>9</v>
      </c>
    </row>
    <row r="2" spans="1:11" ht="12.75">
      <c r="A2" s="35">
        <v>1</v>
      </c>
      <c r="B2" s="36">
        <v>1</v>
      </c>
      <c r="C2" s="37" t="s">
        <v>101</v>
      </c>
      <c r="D2" s="37"/>
      <c r="E2" s="37" t="s">
        <v>18</v>
      </c>
      <c r="F2" s="26" t="s">
        <v>104</v>
      </c>
      <c r="G2" s="9">
        <v>8.76</v>
      </c>
      <c r="H2" s="10">
        <v>7.67</v>
      </c>
      <c r="I2" s="10">
        <v>8</v>
      </c>
      <c r="J2" s="11">
        <f>SUM(G2:I2)</f>
        <v>24.43</v>
      </c>
      <c r="K2" s="4">
        <v>3</v>
      </c>
    </row>
    <row r="3" spans="1:11" ht="12.75">
      <c r="A3" s="35">
        <v>1</v>
      </c>
      <c r="B3" s="36">
        <v>2</v>
      </c>
      <c r="C3" s="37" t="s">
        <v>101</v>
      </c>
      <c r="D3" s="37"/>
      <c r="E3" s="37" t="s">
        <v>25</v>
      </c>
      <c r="F3" s="26" t="s">
        <v>104</v>
      </c>
      <c r="G3" s="9">
        <v>9</v>
      </c>
      <c r="H3" s="10">
        <v>8.5</v>
      </c>
      <c r="I3" s="10">
        <v>8.75</v>
      </c>
      <c r="J3" s="11">
        <f aca="true" t="shared" si="0" ref="J3:J28">SUM(G3:I3)</f>
        <v>26.25</v>
      </c>
      <c r="K3" s="4">
        <v>1</v>
      </c>
    </row>
    <row r="4" spans="1:11" ht="12.75">
      <c r="A4" s="35">
        <v>1</v>
      </c>
      <c r="B4" s="36">
        <v>3</v>
      </c>
      <c r="C4" s="37" t="s">
        <v>101</v>
      </c>
      <c r="D4" s="37"/>
      <c r="E4" s="37" t="s">
        <v>19</v>
      </c>
      <c r="F4" s="26" t="s">
        <v>105</v>
      </c>
      <c r="G4" s="9">
        <v>8.46</v>
      </c>
      <c r="H4" s="10">
        <v>7.7</v>
      </c>
      <c r="I4" s="10">
        <v>8.4</v>
      </c>
      <c r="J4" s="11">
        <f t="shared" si="0"/>
        <v>24.560000000000002</v>
      </c>
      <c r="K4" s="59">
        <v>11</v>
      </c>
    </row>
    <row r="5" spans="1:11" ht="12.75">
      <c r="A5" s="35">
        <v>1</v>
      </c>
      <c r="B5" s="36">
        <v>4</v>
      </c>
      <c r="C5" s="37" t="s">
        <v>101</v>
      </c>
      <c r="D5" s="37"/>
      <c r="E5" s="37" t="s">
        <v>26</v>
      </c>
      <c r="F5" s="26" t="s">
        <v>105</v>
      </c>
      <c r="G5" s="9">
        <v>8.3</v>
      </c>
      <c r="H5" s="10">
        <v>8.4</v>
      </c>
      <c r="I5" s="10">
        <v>8.8</v>
      </c>
      <c r="J5" s="11">
        <f t="shared" si="0"/>
        <v>25.500000000000004</v>
      </c>
      <c r="K5" s="59">
        <v>7</v>
      </c>
    </row>
    <row r="6" spans="1:12" ht="13.5" thickBot="1">
      <c r="A6" s="38">
        <v>1</v>
      </c>
      <c r="B6" s="39">
        <v>5</v>
      </c>
      <c r="C6" s="40" t="s">
        <v>101</v>
      </c>
      <c r="D6" s="40" t="s">
        <v>103</v>
      </c>
      <c r="E6" s="40"/>
      <c r="F6" s="28"/>
      <c r="G6" s="25">
        <f>SUM(G2:G5)-MINA(G2:G5)</f>
        <v>26.219999999999995</v>
      </c>
      <c r="H6" s="25">
        <f>SUM(H2:H5)-MINA(H2:H5)</f>
        <v>24.6</v>
      </c>
      <c r="I6" s="25">
        <f>SUM(I2:I5)-MINA(I2:I5)</f>
        <v>25.950000000000003</v>
      </c>
      <c r="J6" s="13">
        <f t="shared" si="0"/>
        <v>76.77</v>
      </c>
      <c r="K6" s="5"/>
      <c r="L6" s="5">
        <v>1</v>
      </c>
    </row>
    <row r="7" spans="1:11" ht="12.75">
      <c r="A7" s="35">
        <v>1</v>
      </c>
      <c r="B7" s="36">
        <v>11</v>
      </c>
      <c r="C7" s="36" t="s">
        <v>27</v>
      </c>
      <c r="D7" s="37"/>
      <c r="E7" s="37" t="s">
        <v>114</v>
      </c>
      <c r="F7" s="32" t="s">
        <v>105</v>
      </c>
      <c r="G7" s="9">
        <v>5.26</v>
      </c>
      <c r="H7" s="10">
        <v>6.6</v>
      </c>
      <c r="I7" s="10">
        <v>7.5</v>
      </c>
      <c r="J7" s="11">
        <f t="shared" si="0"/>
        <v>19.36</v>
      </c>
      <c r="K7" s="59">
        <v>39</v>
      </c>
    </row>
    <row r="8" spans="1:11" ht="12.75">
      <c r="A8" s="35">
        <v>1</v>
      </c>
      <c r="B8" s="36">
        <v>12</v>
      </c>
      <c r="C8" s="36" t="s">
        <v>27</v>
      </c>
      <c r="D8" s="37"/>
      <c r="E8" s="37" t="s">
        <v>28</v>
      </c>
      <c r="F8" s="32" t="s">
        <v>105</v>
      </c>
      <c r="G8" s="9">
        <v>6.76</v>
      </c>
      <c r="H8" s="10">
        <v>5.3</v>
      </c>
      <c r="I8" s="10">
        <v>6.35</v>
      </c>
      <c r="J8" s="11">
        <f t="shared" si="0"/>
        <v>18.409999999999997</v>
      </c>
      <c r="K8" s="59">
        <v>42</v>
      </c>
    </row>
    <row r="9" spans="1:11" ht="12.75">
      <c r="A9" s="35">
        <v>1</v>
      </c>
      <c r="B9" s="36">
        <v>13</v>
      </c>
      <c r="C9" s="36" t="s">
        <v>27</v>
      </c>
      <c r="D9" s="37"/>
      <c r="E9" s="37" t="s">
        <v>29</v>
      </c>
      <c r="F9" s="32" t="s">
        <v>105</v>
      </c>
      <c r="G9" s="9">
        <v>6.23</v>
      </c>
      <c r="H9" s="10">
        <v>5.2</v>
      </c>
      <c r="I9" s="10">
        <v>7.65</v>
      </c>
      <c r="J9" s="11">
        <f t="shared" si="0"/>
        <v>19.08</v>
      </c>
      <c r="K9" s="59">
        <v>40</v>
      </c>
    </row>
    <row r="10" spans="1:11" ht="12.75">
      <c r="A10" s="35">
        <v>1</v>
      </c>
      <c r="B10" s="36">
        <v>14</v>
      </c>
      <c r="C10" s="36" t="s">
        <v>27</v>
      </c>
      <c r="D10" s="37"/>
      <c r="E10" s="37" t="s">
        <v>30</v>
      </c>
      <c r="F10" s="32" t="s">
        <v>105</v>
      </c>
      <c r="G10" s="9">
        <v>5.4</v>
      </c>
      <c r="H10" s="10">
        <v>5</v>
      </c>
      <c r="I10" s="10">
        <v>5.85</v>
      </c>
      <c r="J10" s="11">
        <f t="shared" si="0"/>
        <v>16.25</v>
      </c>
      <c r="K10" s="59">
        <v>49</v>
      </c>
    </row>
    <row r="11" spans="1:12" ht="13.5" thickBot="1">
      <c r="A11" s="38">
        <v>1</v>
      </c>
      <c r="B11" s="39">
        <v>15</v>
      </c>
      <c r="C11" s="39" t="s">
        <v>27</v>
      </c>
      <c r="D11" s="40" t="s">
        <v>105</v>
      </c>
      <c r="E11" s="40"/>
      <c r="F11" s="28"/>
      <c r="G11" s="25">
        <f>SUM(G7:G10)-MINA(G7:G10)</f>
        <v>18.39</v>
      </c>
      <c r="H11" s="25">
        <f>SUM(H7:H10)-MINA(H7:H10)</f>
        <v>17.099999999999998</v>
      </c>
      <c r="I11" s="25">
        <f>SUM(I7:I10)-MINA(I7:I10)</f>
        <v>21.5</v>
      </c>
      <c r="J11" s="13">
        <f t="shared" si="0"/>
        <v>56.989999999999995</v>
      </c>
      <c r="K11" s="5"/>
      <c r="L11" s="5">
        <v>5</v>
      </c>
    </row>
    <row r="12" spans="1:11" ht="12.75">
      <c r="A12" s="35">
        <v>1</v>
      </c>
      <c r="B12" s="36">
        <v>16</v>
      </c>
      <c r="C12" s="36" t="s">
        <v>31</v>
      </c>
      <c r="D12" s="37"/>
      <c r="E12" s="36" t="s">
        <v>32</v>
      </c>
      <c r="F12" s="32" t="s">
        <v>105</v>
      </c>
      <c r="G12" s="9">
        <v>8.36</v>
      </c>
      <c r="H12" s="10">
        <v>5.4</v>
      </c>
      <c r="I12" s="10">
        <v>6.3</v>
      </c>
      <c r="J12" s="11">
        <f t="shared" si="0"/>
        <v>20.06</v>
      </c>
      <c r="K12" s="59">
        <v>37</v>
      </c>
    </row>
    <row r="13" spans="1:11" ht="12.75">
      <c r="A13" s="35">
        <v>1</v>
      </c>
      <c r="B13" s="36">
        <v>17</v>
      </c>
      <c r="C13" s="36" t="s">
        <v>31</v>
      </c>
      <c r="D13" s="37"/>
      <c r="E13" s="36" t="s">
        <v>33</v>
      </c>
      <c r="F13" s="32" t="s">
        <v>105</v>
      </c>
      <c r="G13" s="9">
        <v>7.2</v>
      </c>
      <c r="H13" s="10">
        <v>6.3</v>
      </c>
      <c r="I13" s="10">
        <v>8</v>
      </c>
      <c r="J13" s="11">
        <f t="shared" si="0"/>
        <v>21.5</v>
      </c>
      <c r="K13" s="59">
        <v>28</v>
      </c>
    </row>
    <row r="14" spans="1:11" ht="12.75">
      <c r="A14" s="35">
        <v>1</v>
      </c>
      <c r="B14" s="36">
        <v>18</v>
      </c>
      <c r="C14" s="36" t="s">
        <v>31</v>
      </c>
      <c r="D14" s="37"/>
      <c r="E14" s="36" t="s">
        <v>34</v>
      </c>
      <c r="F14" s="32" t="s">
        <v>105</v>
      </c>
      <c r="G14" s="9">
        <v>7.56</v>
      </c>
      <c r="H14" s="10">
        <v>6.33</v>
      </c>
      <c r="I14" s="10">
        <v>9</v>
      </c>
      <c r="J14" s="11">
        <f t="shared" si="0"/>
        <v>22.89</v>
      </c>
      <c r="K14" s="59" t="s">
        <v>188</v>
      </c>
    </row>
    <row r="15" spans="1:11" ht="12.75">
      <c r="A15" s="35">
        <v>1</v>
      </c>
      <c r="B15" s="36">
        <v>19</v>
      </c>
      <c r="C15" s="36" t="s">
        <v>31</v>
      </c>
      <c r="D15" s="37"/>
      <c r="E15" s="36" t="s">
        <v>20</v>
      </c>
      <c r="F15" s="32" t="s">
        <v>105</v>
      </c>
      <c r="G15" s="9">
        <v>8.7</v>
      </c>
      <c r="H15" s="10">
        <v>8.23</v>
      </c>
      <c r="I15" s="10">
        <v>8.55</v>
      </c>
      <c r="J15" s="11">
        <f t="shared" si="0"/>
        <v>25.48</v>
      </c>
      <c r="K15" s="59">
        <v>8</v>
      </c>
    </row>
    <row r="16" spans="1:12" ht="13.5" thickBot="1">
      <c r="A16" s="38">
        <v>1</v>
      </c>
      <c r="B16" s="39">
        <v>20</v>
      </c>
      <c r="C16" s="39" t="s">
        <v>31</v>
      </c>
      <c r="D16" s="40" t="s">
        <v>105</v>
      </c>
      <c r="E16" s="39"/>
      <c r="F16" s="28"/>
      <c r="G16" s="25">
        <f>SUM(G12:G15)-MINA(G12:G15)</f>
        <v>24.619999999999997</v>
      </c>
      <c r="H16" s="25">
        <f>SUM(H12:H15)-MINA(H12:H15)</f>
        <v>20.86</v>
      </c>
      <c r="I16" s="25">
        <f>SUM(I12:I15)-MINA(I12:I15)</f>
        <v>25.55</v>
      </c>
      <c r="J16" s="13">
        <f t="shared" si="0"/>
        <v>71.03</v>
      </c>
      <c r="K16" s="5"/>
      <c r="L16" s="5">
        <v>3</v>
      </c>
    </row>
    <row r="17" spans="1:11" ht="12.75">
      <c r="A17" s="35">
        <v>1</v>
      </c>
      <c r="B17" s="36">
        <v>21</v>
      </c>
      <c r="C17" s="37" t="s">
        <v>35</v>
      </c>
      <c r="D17" s="37"/>
      <c r="E17" s="37" t="s">
        <v>15</v>
      </c>
      <c r="F17" s="32" t="s">
        <v>105</v>
      </c>
      <c r="G17" s="9">
        <v>8.73</v>
      </c>
      <c r="H17" s="10">
        <v>7.4</v>
      </c>
      <c r="I17" s="10">
        <v>8.15</v>
      </c>
      <c r="J17" s="11">
        <f t="shared" si="0"/>
        <v>24.28</v>
      </c>
      <c r="K17" s="59">
        <v>14</v>
      </c>
    </row>
    <row r="18" spans="1:11" ht="12.75">
      <c r="A18" s="35">
        <v>1</v>
      </c>
      <c r="B18" s="36">
        <v>22</v>
      </c>
      <c r="C18" s="37" t="s">
        <v>35</v>
      </c>
      <c r="D18" s="37"/>
      <c r="E18" s="36" t="s">
        <v>16</v>
      </c>
      <c r="F18" s="32" t="s">
        <v>105</v>
      </c>
      <c r="G18" s="9">
        <v>7.93</v>
      </c>
      <c r="H18" s="10">
        <v>7.9</v>
      </c>
      <c r="I18" s="10">
        <v>7.95</v>
      </c>
      <c r="J18" s="11">
        <f t="shared" si="0"/>
        <v>23.78</v>
      </c>
      <c r="K18" s="59">
        <v>16</v>
      </c>
    </row>
    <row r="19" spans="1:11" ht="12.75">
      <c r="A19" s="35">
        <v>1</v>
      </c>
      <c r="B19" s="36">
        <v>23</v>
      </c>
      <c r="C19" s="37" t="s">
        <v>35</v>
      </c>
      <c r="D19" s="37"/>
      <c r="E19" s="36" t="s">
        <v>36</v>
      </c>
      <c r="F19" s="32" t="s">
        <v>105</v>
      </c>
      <c r="G19" s="9">
        <v>7.66</v>
      </c>
      <c r="H19" s="10">
        <v>7.85</v>
      </c>
      <c r="I19" s="10">
        <v>7.8</v>
      </c>
      <c r="J19" s="11">
        <f t="shared" si="0"/>
        <v>23.31</v>
      </c>
      <c r="K19" s="59">
        <v>20</v>
      </c>
    </row>
    <row r="20" spans="1:11" ht="12.75">
      <c r="A20" s="35">
        <v>1</v>
      </c>
      <c r="B20" s="36">
        <v>24</v>
      </c>
      <c r="C20" s="37" t="s">
        <v>35</v>
      </c>
      <c r="D20" s="37"/>
      <c r="E20" s="36" t="s">
        <v>37</v>
      </c>
      <c r="F20" s="32" t="s">
        <v>104</v>
      </c>
      <c r="G20" s="9">
        <v>6.33</v>
      </c>
      <c r="H20" s="10">
        <v>6</v>
      </c>
      <c r="I20" s="10">
        <v>7.3</v>
      </c>
      <c r="J20" s="11">
        <f t="shared" si="0"/>
        <v>19.63</v>
      </c>
      <c r="K20" s="4">
        <v>10</v>
      </c>
    </row>
    <row r="21" spans="1:12" ht="13.5" thickBot="1">
      <c r="A21" s="38">
        <v>1</v>
      </c>
      <c r="B21" s="39">
        <v>25</v>
      </c>
      <c r="C21" s="40" t="s">
        <v>35</v>
      </c>
      <c r="D21" s="40" t="s">
        <v>103</v>
      </c>
      <c r="E21" s="39"/>
      <c r="F21" s="28">
        <v>68.14</v>
      </c>
      <c r="G21" s="25">
        <f>SUM(G17:G20)-MINA(G17:G20)</f>
        <v>24.32</v>
      </c>
      <c r="H21" s="25">
        <f>SUM(H17:H20)-MINA(H17:H20)</f>
        <v>23.15</v>
      </c>
      <c r="I21" s="25">
        <f>SUM(I17:I20)-MINA(I17:I20)</f>
        <v>23.900000000000002</v>
      </c>
      <c r="J21" s="13">
        <f t="shared" si="0"/>
        <v>71.37</v>
      </c>
      <c r="K21" s="5"/>
      <c r="L21" s="5">
        <v>4</v>
      </c>
    </row>
    <row r="22" spans="1:11" ht="12.75">
      <c r="A22" s="35">
        <v>3</v>
      </c>
      <c r="B22" s="36">
        <v>26</v>
      </c>
      <c r="C22" s="36" t="s">
        <v>38</v>
      </c>
      <c r="D22" s="37"/>
      <c r="E22" s="36" t="s">
        <v>39</v>
      </c>
      <c r="F22" s="32" t="s">
        <v>104</v>
      </c>
      <c r="G22" s="9">
        <v>7.43</v>
      </c>
      <c r="H22" s="10">
        <v>7.4</v>
      </c>
      <c r="I22" s="10">
        <v>8.1</v>
      </c>
      <c r="J22" s="11">
        <f t="shared" si="0"/>
        <v>22.93</v>
      </c>
      <c r="K22" s="4">
        <v>5</v>
      </c>
    </row>
    <row r="23" spans="1:11" ht="12.75">
      <c r="A23" s="35">
        <v>3</v>
      </c>
      <c r="B23" s="36">
        <v>27</v>
      </c>
      <c r="C23" s="36" t="s">
        <v>38</v>
      </c>
      <c r="D23" s="37"/>
      <c r="E23" s="36" t="s">
        <v>40</v>
      </c>
      <c r="F23" s="32" t="s">
        <v>104</v>
      </c>
      <c r="G23" s="9">
        <v>6.9</v>
      </c>
      <c r="H23" s="10">
        <v>7.7</v>
      </c>
      <c r="I23" s="10">
        <v>7.25</v>
      </c>
      <c r="J23" s="11">
        <f t="shared" si="0"/>
        <v>21.85</v>
      </c>
      <c r="K23" s="4">
        <v>7</v>
      </c>
    </row>
    <row r="24" spans="1:11" ht="12.75">
      <c r="A24" s="35">
        <v>3</v>
      </c>
      <c r="B24" s="36">
        <v>28</v>
      </c>
      <c r="C24" s="36" t="s">
        <v>38</v>
      </c>
      <c r="D24" s="37"/>
      <c r="E24" s="36" t="s">
        <v>41</v>
      </c>
      <c r="F24" s="32" t="s">
        <v>105</v>
      </c>
      <c r="G24" s="9">
        <v>7.5</v>
      </c>
      <c r="H24" s="10">
        <v>8.2</v>
      </c>
      <c r="I24" s="10">
        <v>7.75</v>
      </c>
      <c r="J24" s="11">
        <f t="shared" si="0"/>
        <v>23.45</v>
      </c>
      <c r="K24" s="59">
        <v>17</v>
      </c>
    </row>
    <row r="25" spans="1:11" ht="12.75">
      <c r="A25" s="35">
        <v>3</v>
      </c>
      <c r="B25" s="36">
        <v>29</v>
      </c>
      <c r="C25" s="36" t="s">
        <v>38</v>
      </c>
      <c r="D25" s="37"/>
      <c r="E25" s="36" t="s">
        <v>42</v>
      </c>
      <c r="F25" s="32" t="s">
        <v>105</v>
      </c>
      <c r="G25" s="9">
        <v>7.2</v>
      </c>
      <c r="H25" s="10">
        <v>7.5</v>
      </c>
      <c r="I25" s="10">
        <v>3</v>
      </c>
      <c r="J25" s="11">
        <f t="shared" si="0"/>
        <v>17.7</v>
      </c>
      <c r="K25" s="59">
        <v>45</v>
      </c>
    </row>
    <row r="26" spans="1:12" ht="13.5" thickBot="1">
      <c r="A26" s="38">
        <v>3</v>
      </c>
      <c r="B26" s="39">
        <v>30</v>
      </c>
      <c r="C26" s="39" t="s">
        <v>38</v>
      </c>
      <c r="D26" s="40" t="s">
        <v>103</v>
      </c>
      <c r="E26" s="39"/>
      <c r="F26" s="28"/>
      <c r="G26" s="25">
        <f>SUM(G22:G25)-MINA(G22:G25)</f>
        <v>22.129999999999995</v>
      </c>
      <c r="H26" s="25">
        <f>SUM(H22:H25)-MINA(H22:H25)</f>
        <v>23.4</v>
      </c>
      <c r="I26" s="25">
        <f>SUM(I22:I25)-MINA(I22:I25)</f>
        <v>23.1</v>
      </c>
      <c r="J26" s="13">
        <f t="shared" si="0"/>
        <v>68.63</v>
      </c>
      <c r="K26" s="5"/>
      <c r="L26" s="5">
        <v>3</v>
      </c>
    </row>
    <row r="27" spans="1:11" ht="12.75">
      <c r="A27" s="35">
        <v>5</v>
      </c>
      <c r="B27" s="36">
        <v>31</v>
      </c>
      <c r="C27" s="36" t="s">
        <v>43</v>
      </c>
      <c r="D27" s="37"/>
      <c r="E27" s="36" t="s">
        <v>44</v>
      </c>
      <c r="F27" s="32" t="s">
        <v>104</v>
      </c>
      <c r="G27" s="9">
        <v>7.36</v>
      </c>
      <c r="H27" s="10">
        <v>5</v>
      </c>
      <c r="I27" s="10">
        <v>4.55</v>
      </c>
      <c r="J27" s="11">
        <f t="shared" si="0"/>
        <v>16.91</v>
      </c>
      <c r="K27" s="4">
        <v>18</v>
      </c>
    </row>
    <row r="28" spans="1:11" ht="12.75">
      <c r="A28" s="35">
        <v>5</v>
      </c>
      <c r="B28" s="36">
        <v>32</v>
      </c>
      <c r="C28" s="36" t="s">
        <v>43</v>
      </c>
      <c r="D28" s="37"/>
      <c r="E28" s="36" t="s">
        <v>45</v>
      </c>
      <c r="F28" s="32" t="s">
        <v>105</v>
      </c>
      <c r="G28" s="9">
        <v>7.5</v>
      </c>
      <c r="H28" s="10">
        <v>6.2</v>
      </c>
      <c r="I28" s="10">
        <v>6.4</v>
      </c>
      <c r="J28" s="11">
        <f t="shared" si="0"/>
        <v>20.1</v>
      </c>
      <c r="K28" s="59">
        <v>35</v>
      </c>
    </row>
    <row r="29" spans="1:11" ht="12.75">
      <c r="A29" s="35">
        <v>5</v>
      </c>
      <c r="B29" s="36">
        <v>33</v>
      </c>
      <c r="C29" s="36" t="s">
        <v>43</v>
      </c>
      <c r="D29" s="37"/>
      <c r="E29" s="36" t="s">
        <v>46</v>
      </c>
      <c r="F29" s="32" t="s">
        <v>105</v>
      </c>
      <c r="G29" s="9">
        <v>7.06</v>
      </c>
      <c r="H29" s="10">
        <v>6.5</v>
      </c>
      <c r="I29" s="10">
        <v>7.55</v>
      </c>
      <c r="J29" s="11">
        <f aca="true" t="shared" si="1" ref="J29:J55">SUM(G29:I29)</f>
        <v>21.11</v>
      </c>
      <c r="K29" s="59">
        <v>29</v>
      </c>
    </row>
    <row r="30" spans="1:11" ht="12.75">
      <c r="A30" s="35">
        <v>5</v>
      </c>
      <c r="B30" s="36">
        <v>34</v>
      </c>
      <c r="C30" s="36" t="s">
        <v>43</v>
      </c>
      <c r="D30" s="37"/>
      <c r="E30" s="36" t="s">
        <v>47</v>
      </c>
      <c r="F30" s="32" t="s">
        <v>104</v>
      </c>
      <c r="G30" s="9">
        <v>6.76</v>
      </c>
      <c r="H30" s="10">
        <v>5.2</v>
      </c>
      <c r="I30" s="10">
        <v>3</v>
      </c>
      <c r="J30" s="11">
        <f t="shared" si="1"/>
        <v>14.96</v>
      </c>
      <c r="K30" s="4">
        <v>21</v>
      </c>
    </row>
    <row r="31" spans="1:12" ht="13.5" thickBot="1">
      <c r="A31" s="38">
        <v>5</v>
      </c>
      <c r="B31" s="39">
        <v>35</v>
      </c>
      <c r="C31" s="39" t="s">
        <v>43</v>
      </c>
      <c r="D31" s="40" t="s">
        <v>103</v>
      </c>
      <c r="E31" s="39"/>
      <c r="F31" s="28"/>
      <c r="G31" s="25">
        <f>SUM(G27:G30)-MINA(G27:G30)</f>
        <v>21.92</v>
      </c>
      <c r="H31" s="25">
        <f>SUM(H27:H30)-MINA(H27:H30)</f>
        <v>17.9</v>
      </c>
      <c r="I31" s="25">
        <f>SUM(I27:I30)-MINA(I27:I30)</f>
        <v>18.5</v>
      </c>
      <c r="J31" s="13">
        <f t="shared" si="1"/>
        <v>58.32</v>
      </c>
      <c r="K31" s="5"/>
      <c r="L31" s="5">
        <v>6</v>
      </c>
    </row>
    <row r="32" spans="1:11" ht="12.75">
      <c r="A32" s="35">
        <v>5</v>
      </c>
      <c r="B32" s="36">
        <v>36</v>
      </c>
      <c r="C32" s="37" t="s">
        <v>48</v>
      </c>
      <c r="D32" s="37"/>
      <c r="E32" s="37" t="s">
        <v>49</v>
      </c>
      <c r="F32" s="32" t="s">
        <v>104</v>
      </c>
      <c r="G32" s="9">
        <v>6.3</v>
      </c>
      <c r="H32" s="10">
        <v>5.6</v>
      </c>
      <c r="I32" s="10">
        <v>6.3</v>
      </c>
      <c r="J32" s="11">
        <f t="shared" si="1"/>
        <v>18.2</v>
      </c>
      <c r="K32" s="4">
        <v>15</v>
      </c>
    </row>
    <row r="33" spans="1:11" ht="12.75">
      <c r="A33" s="35">
        <v>5</v>
      </c>
      <c r="B33" s="36">
        <v>37</v>
      </c>
      <c r="C33" s="37" t="s">
        <v>48</v>
      </c>
      <c r="D33" s="37"/>
      <c r="E33" s="37" t="s">
        <v>50</v>
      </c>
      <c r="F33" s="32" t="s">
        <v>105</v>
      </c>
      <c r="G33" s="9">
        <v>8.4</v>
      </c>
      <c r="H33" s="10">
        <v>6.9</v>
      </c>
      <c r="I33" s="10">
        <v>7</v>
      </c>
      <c r="J33" s="11">
        <f t="shared" si="1"/>
        <v>22.3</v>
      </c>
      <c r="K33" s="59">
        <v>25</v>
      </c>
    </row>
    <row r="34" spans="1:11" ht="12.75">
      <c r="A34" s="35">
        <v>5</v>
      </c>
      <c r="B34" s="36">
        <v>38</v>
      </c>
      <c r="C34" s="37" t="s">
        <v>48</v>
      </c>
      <c r="D34" s="37"/>
      <c r="E34" s="37" t="s">
        <v>51</v>
      </c>
      <c r="F34" s="32" t="s">
        <v>105</v>
      </c>
      <c r="G34" s="9">
        <v>7.83</v>
      </c>
      <c r="H34" s="10">
        <v>6.2</v>
      </c>
      <c r="I34" s="10">
        <v>6.05</v>
      </c>
      <c r="J34" s="11">
        <f t="shared" si="1"/>
        <v>20.080000000000002</v>
      </c>
      <c r="K34" s="59">
        <v>36</v>
      </c>
    </row>
    <row r="35" spans="1:11" ht="12.75">
      <c r="A35" s="35">
        <v>5</v>
      </c>
      <c r="B35" s="36">
        <v>39</v>
      </c>
      <c r="C35" s="37" t="s">
        <v>48</v>
      </c>
      <c r="D35" s="37"/>
      <c r="E35" s="37" t="s">
        <v>52</v>
      </c>
      <c r="F35" s="32" t="s">
        <v>105</v>
      </c>
      <c r="G35" s="9">
        <v>7.2</v>
      </c>
      <c r="H35" s="10">
        <v>7.57</v>
      </c>
      <c r="I35" s="10">
        <v>6.2</v>
      </c>
      <c r="J35" s="11">
        <f t="shared" si="1"/>
        <v>20.97</v>
      </c>
      <c r="K35" s="59">
        <v>30</v>
      </c>
    </row>
    <row r="36" spans="1:12" ht="13.5" thickBot="1">
      <c r="A36" s="38">
        <v>5</v>
      </c>
      <c r="B36" s="39">
        <v>40</v>
      </c>
      <c r="C36" s="40" t="s">
        <v>48</v>
      </c>
      <c r="D36" s="40" t="s">
        <v>103</v>
      </c>
      <c r="E36" s="40"/>
      <c r="F36" s="28"/>
      <c r="G36" s="25">
        <f>SUM(G32:G35)-MINA(G32:G35)</f>
        <v>23.43</v>
      </c>
      <c r="H36" s="25">
        <f>SUM(H32:H35)-MINA(H32:H35)</f>
        <v>20.67</v>
      </c>
      <c r="I36" s="25">
        <f>SUM(I32:I35)-MINA(I32:I35)</f>
        <v>19.5</v>
      </c>
      <c r="J36" s="13">
        <f t="shared" si="1"/>
        <v>63.6</v>
      </c>
      <c r="K36" s="5"/>
      <c r="L36" s="5">
        <v>5</v>
      </c>
    </row>
    <row r="37" spans="1:11" ht="12.75">
      <c r="A37" s="35">
        <v>5</v>
      </c>
      <c r="B37" s="36">
        <v>41</v>
      </c>
      <c r="C37" s="37" t="s">
        <v>53</v>
      </c>
      <c r="D37" s="37"/>
      <c r="E37" s="37" t="s">
        <v>170</v>
      </c>
      <c r="F37" s="2" t="s">
        <v>104</v>
      </c>
      <c r="G37" s="9">
        <v>6.53</v>
      </c>
      <c r="H37" s="10">
        <v>6.7</v>
      </c>
      <c r="I37" s="10">
        <v>3.95</v>
      </c>
      <c r="J37" s="11">
        <f t="shared" si="1"/>
        <v>17.18</v>
      </c>
      <c r="K37" s="4">
        <v>17</v>
      </c>
    </row>
    <row r="38" spans="1:11" ht="12.75">
      <c r="A38" s="35">
        <v>5</v>
      </c>
      <c r="B38" s="36">
        <v>42</v>
      </c>
      <c r="C38" s="37" t="s">
        <v>53</v>
      </c>
      <c r="D38" s="37"/>
      <c r="E38" s="37" t="s">
        <v>171</v>
      </c>
      <c r="F38" s="2" t="s">
        <v>104</v>
      </c>
      <c r="G38" s="9">
        <v>7.06</v>
      </c>
      <c r="H38" s="10">
        <v>5.7</v>
      </c>
      <c r="I38" s="10">
        <v>5.7</v>
      </c>
      <c r="J38" s="11">
        <f t="shared" si="1"/>
        <v>18.46</v>
      </c>
      <c r="K38" s="4">
        <v>14</v>
      </c>
    </row>
    <row r="39" spans="1:11" ht="12.75">
      <c r="A39" s="35">
        <v>5</v>
      </c>
      <c r="B39" s="36">
        <v>43</v>
      </c>
      <c r="C39" s="37" t="s">
        <v>53</v>
      </c>
      <c r="D39" s="37"/>
      <c r="E39" s="37" t="s">
        <v>172</v>
      </c>
      <c r="F39" s="2" t="s">
        <v>105</v>
      </c>
      <c r="G39" s="9">
        <v>8.2</v>
      </c>
      <c r="H39" s="10">
        <v>6.3</v>
      </c>
      <c r="I39" s="10">
        <v>3.8</v>
      </c>
      <c r="J39" s="11">
        <f t="shared" si="1"/>
        <v>18.3</v>
      </c>
      <c r="K39" s="59">
        <v>43</v>
      </c>
    </row>
    <row r="40" spans="1:11" ht="12.75">
      <c r="A40" s="35">
        <v>5</v>
      </c>
      <c r="B40" s="36">
        <v>44</v>
      </c>
      <c r="C40" s="37" t="s">
        <v>53</v>
      </c>
      <c r="D40" s="37"/>
      <c r="E40" s="37" t="s">
        <v>12</v>
      </c>
      <c r="F40" s="2"/>
      <c r="G40" s="9">
        <v>0</v>
      </c>
      <c r="H40" s="10">
        <v>0</v>
      </c>
      <c r="I40" s="10">
        <v>0</v>
      </c>
      <c r="J40" s="11">
        <f t="shared" si="1"/>
        <v>0</v>
      </c>
      <c r="K40" s="4"/>
    </row>
    <row r="41" spans="1:12" ht="13.5" thickBot="1">
      <c r="A41" s="38">
        <v>5</v>
      </c>
      <c r="B41" s="39">
        <v>45</v>
      </c>
      <c r="C41" s="40" t="s">
        <v>53</v>
      </c>
      <c r="D41" s="40" t="s">
        <v>103</v>
      </c>
      <c r="E41" s="40"/>
      <c r="F41" s="28"/>
      <c r="G41" s="25">
        <f>SUM(G37:G40)-MINA(G37:G40)</f>
        <v>21.79</v>
      </c>
      <c r="H41" s="25">
        <f>SUM(H37:H40)-MINA(H37:H40)</f>
        <v>18.7</v>
      </c>
      <c r="I41" s="25">
        <f>SUM(I37:I40)-MINA(I37:I40)</f>
        <v>13.45</v>
      </c>
      <c r="J41" s="13">
        <f t="shared" si="1"/>
        <v>53.94</v>
      </c>
      <c r="K41" s="5"/>
      <c r="L41" s="5">
        <v>8</v>
      </c>
    </row>
    <row r="42" spans="1:11" ht="12.75">
      <c r="A42" s="35" t="s">
        <v>13</v>
      </c>
      <c r="B42" s="36">
        <v>51</v>
      </c>
      <c r="C42" s="36" t="s">
        <v>56</v>
      </c>
      <c r="D42" s="37"/>
      <c r="E42" s="36" t="s">
        <v>22</v>
      </c>
      <c r="F42" s="32" t="s">
        <v>105</v>
      </c>
      <c r="G42" s="9">
        <v>8.8</v>
      </c>
      <c r="H42" s="10">
        <v>8</v>
      </c>
      <c r="I42" s="10">
        <v>9.1</v>
      </c>
      <c r="J42" s="11">
        <f t="shared" si="1"/>
        <v>25.9</v>
      </c>
      <c r="K42" s="59">
        <v>4</v>
      </c>
    </row>
    <row r="43" spans="1:11" ht="12.75">
      <c r="A43" s="35" t="s">
        <v>13</v>
      </c>
      <c r="B43" s="36">
        <v>52</v>
      </c>
      <c r="C43" s="36" t="s">
        <v>56</v>
      </c>
      <c r="D43" s="37"/>
      <c r="E43" s="36" t="s">
        <v>57</v>
      </c>
      <c r="F43" s="32" t="s">
        <v>105</v>
      </c>
      <c r="G43" s="9">
        <v>8.96</v>
      </c>
      <c r="H43" s="10">
        <v>7.8</v>
      </c>
      <c r="I43" s="10">
        <v>9.3</v>
      </c>
      <c r="J43" s="11">
        <f t="shared" si="1"/>
        <v>26.060000000000002</v>
      </c>
      <c r="K43" s="59">
        <v>2</v>
      </c>
    </row>
    <row r="44" spans="1:11" ht="12.75">
      <c r="A44" s="35" t="s">
        <v>13</v>
      </c>
      <c r="B44" s="36">
        <v>53</v>
      </c>
      <c r="C44" s="36" t="s">
        <v>56</v>
      </c>
      <c r="D44" s="37"/>
      <c r="E44" s="36" t="s">
        <v>173</v>
      </c>
      <c r="F44" s="32" t="s">
        <v>105</v>
      </c>
      <c r="G44" s="9">
        <v>6.86</v>
      </c>
      <c r="H44" s="10">
        <v>7.83</v>
      </c>
      <c r="I44" s="10">
        <v>8.65</v>
      </c>
      <c r="J44" s="11">
        <f t="shared" si="1"/>
        <v>23.340000000000003</v>
      </c>
      <c r="K44" s="59">
        <v>19</v>
      </c>
    </row>
    <row r="45" spans="1:11" ht="12.75">
      <c r="A45" s="35" t="s">
        <v>13</v>
      </c>
      <c r="B45" s="36">
        <v>54</v>
      </c>
      <c r="C45" s="36" t="s">
        <v>56</v>
      </c>
      <c r="D45" s="37"/>
      <c r="E45" s="36" t="s">
        <v>89</v>
      </c>
      <c r="F45" s="32" t="s">
        <v>105</v>
      </c>
      <c r="G45" s="9">
        <v>8.1</v>
      </c>
      <c r="H45" s="10">
        <v>7</v>
      </c>
      <c r="I45" s="10">
        <v>9.2</v>
      </c>
      <c r="J45" s="11">
        <f t="shared" si="1"/>
        <v>24.299999999999997</v>
      </c>
      <c r="K45" s="59">
        <v>13</v>
      </c>
    </row>
    <row r="46" spans="1:12" ht="13.5" thickBot="1">
      <c r="A46" s="38" t="s">
        <v>13</v>
      </c>
      <c r="B46" s="39">
        <v>55</v>
      </c>
      <c r="C46" s="39" t="s">
        <v>56</v>
      </c>
      <c r="D46" s="40" t="s">
        <v>105</v>
      </c>
      <c r="E46" s="39"/>
      <c r="F46" s="28"/>
      <c r="G46" s="25">
        <f>SUM(G42:G45)-MINA(G42:G45)</f>
        <v>25.86</v>
      </c>
      <c r="H46" s="25">
        <f>SUM(H42:H45)-MINA(H42:H45)</f>
        <v>23.630000000000003</v>
      </c>
      <c r="I46" s="25">
        <f>SUM(I42:I45)-MINA(I42:I45)</f>
        <v>27.6</v>
      </c>
      <c r="J46" s="13">
        <f t="shared" si="1"/>
        <v>77.09</v>
      </c>
      <c r="K46" s="5"/>
      <c r="L46" s="5">
        <v>1</v>
      </c>
    </row>
    <row r="47" spans="1:11" ht="12.75">
      <c r="A47" s="35" t="s">
        <v>13</v>
      </c>
      <c r="B47" s="36">
        <v>56</v>
      </c>
      <c r="C47" s="36" t="s">
        <v>59</v>
      </c>
      <c r="D47" s="37"/>
      <c r="E47" s="36" t="s">
        <v>60</v>
      </c>
      <c r="F47" s="32" t="s">
        <v>105</v>
      </c>
      <c r="G47" s="9">
        <v>6.6</v>
      </c>
      <c r="H47" s="10">
        <v>7.53</v>
      </c>
      <c r="I47" s="10">
        <v>8</v>
      </c>
      <c r="J47" s="11">
        <f t="shared" si="1"/>
        <v>22.13</v>
      </c>
      <c r="K47" s="59">
        <v>26</v>
      </c>
    </row>
    <row r="48" spans="1:11" ht="12.75">
      <c r="A48" s="35" t="s">
        <v>13</v>
      </c>
      <c r="B48" s="36">
        <v>57</v>
      </c>
      <c r="C48" s="36" t="s">
        <v>59</v>
      </c>
      <c r="D48" s="37"/>
      <c r="E48" s="36" t="s">
        <v>61</v>
      </c>
      <c r="F48" s="32" t="s">
        <v>105</v>
      </c>
      <c r="G48" s="9">
        <v>8.13</v>
      </c>
      <c r="H48" s="10">
        <v>7.3</v>
      </c>
      <c r="I48" s="10">
        <v>8.55</v>
      </c>
      <c r="J48" s="11">
        <f t="shared" si="1"/>
        <v>23.98</v>
      </c>
      <c r="K48" s="59">
        <v>15</v>
      </c>
    </row>
    <row r="49" spans="1:11" ht="12.75">
      <c r="A49" s="35" t="s">
        <v>13</v>
      </c>
      <c r="B49" s="36">
        <v>58</v>
      </c>
      <c r="C49" s="36" t="s">
        <v>59</v>
      </c>
      <c r="D49" s="37"/>
      <c r="E49" s="36" t="s">
        <v>62</v>
      </c>
      <c r="F49" s="32" t="s">
        <v>105</v>
      </c>
      <c r="G49" s="9">
        <v>8.7</v>
      </c>
      <c r="H49" s="10">
        <v>8.1</v>
      </c>
      <c r="I49" s="10">
        <v>8.9</v>
      </c>
      <c r="J49" s="11">
        <f t="shared" si="1"/>
        <v>25.699999999999996</v>
      </c>
      <c r="K49" s="59">
        <v>5</v>
      </c>
    </row>
    <row r="50" spans="1:11" ht="12.75">
      <c r="A50" s="35" t="s">
        <v>13</v>
      </c>
      <c r="B50" s="36">
        <v>59</v>
      </c>
      <c r="C50" s="36" t="s">
        <v>59</v>
      </c>
      <c r="D50" s="37"/>
      <c r="E50" s="36" t="s">
        <v>63</v>
      </c>
      <c r="F50" s="32" t="s">
        <v>105</v>
      </c>
      <c r="G50" s="9">
        <v>9.06</v>
      </c>
      <c r="H50" s="10">
        <v>7.6</v>
      </c>
      <c r="I50" s="10">
        <v>8.7</v>
      </c>
      <c r="J50" s="11">
        <f t="shared" si="1"/>
        <v>25.36</v>
      </c>
      <c r="K50" s="59">
        <v>9</v>
      </c>
    </row>
    <row r="51" spans="1:12" ht="13.5" thickBot="1">
      <c r="A51" s="38" t="s">
        <v>13</v>
      </c>
      <c r="B51" s="39">
        <v>60</v>
      </c>
      <c r="C51" s="39" t="s">
        <v>59</v>
      </c>
      <c r="D51" s="40" t="s">
        <v>105</v>
      </c>
      <c r="E51" s="39"/>
      <c r="F51" s="28"/>
      <c r="G51" s="25">
        <f>SUM(G47:G50)-MINA(G47:G50)</f>
        <v>25.89</v>
      </c>
      <c r="H51" s="25">
        <f>SUM(H47:H50)-MINA(H47:H50)</f>
        <v>23.23</v>
      </c>
      <c r="I51" s="25">
        <f>SUM(I47:I50)-MINA(I47:I50)</f>
        <v>26.150000000000006</v>
      </c>
      <c r="J51" s="13">
        <f t="shared" si="1"/>
        <v>75.27000000000001</v>
      </c>
      <c r="K51" s="5"/>
      <c r="L51" s="5">
        <v>2</v>
      </c>
    </row>
    <row r="52" spans="1:11" ht="12.75">
      <c r="A52" s="35" t="s">
        <v>13</v>
      </c>
      <c r="B52" s="36">
        <v>61</v>
      </c>
      <c r="C52" s="37" t="s">
        <v>64</v>
      </c>
      <c r="D52" s="37"/>
      <c r="E52" s="37" t="s">
        <v>65</v>
      </c>
      <c r="F52" s="32" t="s">
        <v>104</v>
      </c>
      <c r="G52" s="9">
        <v>4.53</v>
      </c>
      <c r="H52" s="10">
        <v>5.15</v>
      </c>
      <c r="I52" s="10">
        <v>4.5</v>
      </c>
      <c r="J52" s="11">
        <f t="shared" si="1"/>
        <v>14.18</v>
      </c>
      <c r="K52" s="4">
        <v>22</v>
      </c>
    </row>
    <row r="53" spans="1:11" ht="12.75">
      <c r="A53" s="35" t="s">
        <v>13</v>
      </c>
      <c r="B53" s="36">
        <v>62</v>
      </c>
      <c r="C53" s="37" t="s">
        <v>64</v>
      </c>
      <c r="D53" s="37"/>
      <c r="E53" s="37" t="s">
        <v>177</v>
      </c>
      <c r="F53" s="32" t="s">
        <v>104</v>
      </c>
      <c r="G53" s="9">
        <v>6.46</v>
      </c>
      <c r="H53" s="10">
        <v>5.1</v>
      </c>
      <c r="I53" s="10">
        <v>6.05</v>
      </c>
      <c r="J53" s="11">
        <f t="shared" si="1"/>
        <v>17.61</v>
      </c>
      <c r="K53" s="4">
        <v>16</v>
      </c>
    </row>
    <row r="54" spans="1:11" ht="12.75">
      <c r="A54" s="35" t="s">
        <v>13</v>
      </c>
      <c r="B54" s="36">
        <v>63</v>
      </c>
      <c r="C54" s="37" t="s">
        <v>64</v>
      </c>
      <c r="D54" s="37"/>
      <c r="E54" s="37" t="s">
        <v>66</v>
      </c>
      <c r="F54" s="32" t="s">
        <v>104</v>
      </c>
      <c r="G54" s="9">
        <v>5</v>
      </c>
      <c r="H54" s="10">
        <v>5</v>
      </c>
      <c r="I54" s="10">
        <v>6.45</v>
      </c>
      <c r="J54" s="11">
        <f t="shared" si="1"/>
        <v>16.45</v>
      </c>
      <c r="K54" s="4">
        <v>20</v>
      </c>
    </row>
    <row r="55" spans="1:11" ht="12.75">
      <c r="A55" s="35" t="s">
        <v>13</v>
      </c>
      <c r="B55" s="36">
        <v>64</v>
      </c>
      <c r="C55" s="37" t="s">
        <v>64</v>
      </c>
      <c r="D55" s="37"/>
      <c r="E55" s="37" t="s">
        <v>12</v>
      </c>
      <c r="F55" s="32"/>
      <c r="G55" s="9">
        <v>0</v>
      </c>
      <c r="H55" s="10">
        <v>0</v>
      </c>
      <c r="I55" s="10">
        <v>0</v>
      </c>
      <c r="J55" s="11">
        <f t="shared" si="1"/>
        <v>0</v>
      </c>
      <c r="K55" s="4"/>
    </row>
    <row r="56" spans="1:12" ht="13.5" thickBot="1">
      <c r="A56" s="38" t="s">
        <v>13</v>
      </c>
      <c r="B56" s="39">
        <v>65</v>
      </c>
      <c r="C56" s="40" t="s">
        <v>64</v>
      </c>
      <c r="D56" s="40" t="s">
        <v>104</v>
      </c>
      <c r="E56" s="40"/>
      <c r="F56" s="28"/>
      <c r="G56" s="25">
        <f>SUM(G52:G55)-MINA(G52:G55)</f>
        <v>15.99</v>
      </c>
      <c r="H56" s="25">
        <f>SUM(H52:H55)-MINA(H52:H55)</f>
        <v>15.25</v>
      </c>
      <c r="I56" s="25">
        <f>SUM(I52:I55)-MINA(I52:I55)</f>
        <v>17</v>
      </c>
      <c r="J56" s="13">
        <f aca="true" t="shared" si="2" ref="J56:J66">SUM(G56:I56)</f>
        <v>48.24</v>
      </c>
      <c r="K56" s="5"/>
      <c r="L56" s="5">
        <v>1</v>
      </c>
    </row>
    <row r="57" spans="1:11" ht="12.75">
      <c r="A57" s="35" t="s">
        <v>13</v>
      </c>
      <c r="B57" s="36">
        <v>71</v>
      </c>
      <c r="C57" s="37" t="s">
        <v>99</v>
      </c>
      <c r="D57" s="37"/>
      <c r="E57" s="37" t="s">
        <v>67</v>
      </c>
      <c r="F57" s="32" t="s">
        <v>105</v>
      </c>
      <c r="G57" s="9">
        <v>6.16</v>
      </c>
      <c r="H57" s="10">
        <v>5</v>
      </c>
      <c r="I57" s="10">
        <v>7.85</v>
      </c>
      <c r="J57" s="11">
        <f t="shared" si="2"/>
        <v>19.009999999999998</v>
      </c>
      <c r="K57" s="59">
        <v>41</v>
      </c>
    </row>
    <row r="58" spans="1:11" ht="12.75">
      <c r="A58" s="35" t="s">
        <v>13</v>
      </c>
      <c r="B58" s="36">
        <v>72</v>
      </c>
      <c r="C58" s="37" t="s">
        <v>99</v>
      </c>
      <c r="D58" s="37"/>
      <c r="E58" s="37" t="s">
        <v>68</v>
      </c>
      <c r="F58" s="32" t="s">
        <v>104</v>
      </c>
      <c r="G58" s="9">
        <v>5.56</v>
      </c>
      <c r="H58" s="10">
        <v>5</v>
      </c>
      <c r="I58" s="10">
        <v>5.9</v>
      </c>
      <c r="J58" s="11">
        <f t="shared" si="2"/>
        <v>16.46</v>
      </c>
      <c r="K58" s="4">
        <v>19</v>
      </c>
    </row>
    <row r="59" spans="1:11" ht="12.75">
      <c r="A59" s="35" t="s">
        <v>13</v>
      </c>
      <c r="B59" s="36">
        <v>73</v>
      </c>
      <c r="C59" s="37" t="s">
        <v>99</v>
      </c>
      <c r="D59" s="37"/>
      <c r="E59" s="37" t="s">
        <v>69</v>
      </c>
      <c r="F59" s="32" t="s">
        <v>105</v>
      </c>
      <c r="G59" s="9">
        <v>4.9</v>
      </c>
      <c r="H59" s="10">
        <v>5</v>
      </c>
      <c r="I59" s="10">
        <v>3.5</v>
      </c>
      <c r="J59" s="11">
        <f t="shared" si="2"/>
        <v>13.4</v>
      </c>
      <c r="K59" s="59">
        <v>55</v>
      </c>
    </row>
    <row r="60" spans="1:11" ht="12.75">
      <c r="A60" s="35" t="s">
        <v>13</v>
      </c>
      <c r="B60" s="36">
        <v>74</v>
      </c>
      <c r="C60" s="37" t="s">
        <v>99</v>
      </c>
      <c r="D60" s="37"/>
      <c r="E60" s="37" t="s">
        <v>70</v>
      </c>
      <c r="F60" s="32" t="s">
        <v>105</v>
      </c>
      <c r="G60" s="9">
        <v>7.53</v>
      </c>
      <c r="H60" s="10">
        <v>5.6</v>
      </c>
      <c r="I60" s="10">
        <v>7.4</v>
      </c>
      <c r="J60" s="11">
        <f t="shared" si="2"/>
        <v>20.53</v>
      </c>
      <c r="K60" s="59">
        <v>34</v>
      </c>
    </row>
    <row r="61" spans="1:12" ht="13.5" thickBot="1">
      <c r="A61" s="38" t="s">
        <v>13</v>
      </c>
      <c r="B61" s="39">
        <v>75</v>
      </c>
      <c r="C61" s="40" t="s">
        <v>99</v>
      </c>
      <c r="D61" s="40" t="s">
        <v>103</v>
      </c>
      <c r="E61" s="40"/>
      <c r="F61" s="28">
        <v>56</v>
      </c>
      <c r="G61" s="25">
        <f>SUM(G57:G60)-MINA(G57:G60)</f>
        <v>19.25</v>
      </c>
      <c r="H61" s="25">
        <f>SUM(H57:H60)-MINA(H57:H60)</f>
        <v>15.600000000000001</v>
      </c>
      <c r="I61" s="25">
        <f>SUM(I57:I60)-MINA(I57:I60)</f>
        <v>21.15</v>
      </c>
      <c r="J61" s="13">
        <f t="shared" si="2"/>
        <v>56</v>
      </c>
      <c r="K61" s="5"/>
      <c r="L61" s="5">
        <v>7</v>
      </c>
    </row>
    <row r="62" spans="1:11" ht="12.75">
      <c r="A62" s="35" t="s">
        <v>13</v>
      </c>
      <c r="B62" s="36">
        <v>76</v>
      </c>
      <c r="C62" s="37" t="s">
        <v>71</v>
      </c>
      <c r="D62" s="37"/>
      <c r="E62" s="37" t="s">
        <v>72</v>
      </c>
      <c r="F62" s="32" t="s">
        <v>104</v>
      </c>
      <c r="G62" s="9">
        <v>5.56</v>
      </c>
      <c r="H62" s="10">
        <v>5.8</v>
      </c>
      <c r="I62" s="10">
        <v>7.95</v>
      </c>
      <c r="J62" s="11">
        <f t="shared" si="2"/>
        <v>19.31</v>
      </c>
      <c r="K62" s="4">
        <v>11</v>
      </c>
    </row>
    <row r="63" spans="1:11" ht="12.75">
      <c r="A63" s="35" t="s">
        <v>13</v>
      </c>
      <c r="B63" s="36">
        <v>77</v>
      </c>
      <c r="C63" s="37" t="s">
        <v>71</v>
      </c>
      <c r="D63" s="37"/>
      <c r="E63" s="37" t="s">
        <v>73</v>
      </c>
      <c r="F63" s="32" t="s">
        <v>105</v>
      </c>
      <c r="G63" s="9">
        <v>5.5</v>
      </c>
      <c r="H63" s="10">
        <v>6.68</v>
      </c>
      <c r="I63" s="10">
        <v>3.5</v>
      </c>
      <c r="J63" s="11">
        <f t="shared" si="2"/>
        <v>15.68</v>
      </c>
      <c r="K63" s="59">
        <v>51</v>
      </c>
    </row>
    <row r="64" spans="1:11" ht="12.75">
      <c r="A64" s="35" t="s">
        <v>13</v>
      </c>
      <c r="B64" s="36">
        <v>78</v>
      </c>
      <c r="C64" s="37" t="s">
        <v>71</v>
      </c>
      <c r="D64" s="37"/>
      <c r="E64" s="37" t="s">
        <v>92</v>
      </c>
      <c r="F64" s="32" t="s">
        <v>105</v>
      </c>
      <c r="G64" s="9">
        <v>4.8</v>
      </c>
      <c r="H64" s="10">
        <v>5.3</v>
      </c>
      <c r="I64" s="10">
        <v>4.1</v>
      </c>
      <c r="J64" s="11">
        <f t="shared" si="2"/>
        <v>14.2</v>
      </c>
      <c r="K64" s="59">
        <v>54</v>
      </c>
    </row>
    <row r="65" spans="1:11" ht="12.75">
      <c r="A65" s="35" t="s">
        <v>13</v>
      </c>
      <c r="B65" s="36">
        <v>79</v>
      </c>
      <c r="C65" s="37" t="s">
        <v>71</v>
      </c>
      <c r="D65" s="37"/>
      <c r="E65" s="37" t="s">
        <v>74</v>
      </c>
      <c r="F65" s="32" t="s">
        <v>105</v>
      </c>
      <c r="G65" s="9">
        <v>5.16</v>
      </c>
      <c r="H65" s="10">
        <v>6.27</v>
      </c>
      <c r="I65" s="10">
        <v>4.6</v>
      </c>
      <c r="J65" s="11">
        <f t="shared" si="2"/>
        <v>16.03</v>
      </c>
      <c r="K65" s="59">
        <v>50</v>
      </c>
    </row>
    <row r="66" spans="1:12" ht="13.5" thickBot="1">
      <c r="A66" s="38" t="s">
        <v>13</v>
      </c>
      <c r="B66" s="39">
        <v>80</v>
      </c>
      <c r="C66" s="40" t="s">
        <v>71</v>
      </c>
      <c r="D66" s="40" t="s">
        <v>103</v>
      </c>
      <c r="E66" s="40"/>
      <c r="F66" s="28">
        <v>51.62</v>
      </c>
      <c r="G66" s="25">
        <f>SUM(G62:G65)-MINA(G62:G65)</f>
        <v>16.22</v>
      </c>
      <c r="H66" s="25">
        <f>SUM(H62:H65)-MINA(H62:H65)</f>
        <v>18.75</v>
      </c>
      <c r="I66" s="25">
        <f>SUM(I62:I65)-MINA(I62:I65)</f>
        <v>16.65</v>
      </c>
      <c r="J66" s="13">
        <f t="shared" si="2"/>
        <v>51.62</v>
      </c>
      <c r="K66" s="5"/>
      <c r="L66" s="5">
        <v>9</v>
      </c>
    </row>
    <row r="67" spans="1:11" ht="12.75">
      <c r="A67" s="35" t="s">
        <v>13</v>
      </c>
      <c r="B67" s="36">
        <v>81</v>
      </c>
      <c r="C67" s="36" t="s">
        <v>75</v>
      </c>
      <c r="D67" s="37"/>
      <c r="E67" s="36" t="s">
        <v>76</v>
      </c>
      <c r="F67" s="32" t="s">
        <v>105</v>
      </c>
      <c r="G67" s="9">
        <v>6.4</v>
      </c>
      <c r="H67" s="10">
        <v>5.13</v>
      </c>
      <c r="I67" s="10">
        <v>4.85</v>
      </c>
      <c r="J67" s="11">
        <f aca="true" t="shared" si="3" ref="J67:J83">SUM(G67:I67)</f>
        <v>16.380000000000003</v>
      </c>
      <c r="K67" s="59">
        <v>48</v>
      </c>
    </row>
    <row r="68" spans="1:11" ht="12.75">
      <c r="A68" s="35" t="s">
        <v>13</v>
      </c>
      <c r="B68" s="36">
        <v>82</v>
      </c>
      <c r="C68" s="36" t="s">
        <v>75</v>
      </c>
      <c r="D68" s="37"/>
      <c r="E68" s="36" t="s">
        <v>77</v>
      </c>
      <c r="F68" s="32" t="s">
        <v>105</v>
      </c>
      <c r="G68" s="9">
        <v>6.1</v>
      </c>
      <c r="H68" s="10">
        <v>6.77</v>
      </c>
      <c r="I68" s="10">
        <v>7.75</v>
      </c>
      <c r="J68" s="11">
        <f t="shared" si="3"/>
        <v>20.619999999999997</v>
      </c>
      <c r="K68" s="59">
        <v>33</v>
      </c>
    </row>
    <row r="69" spans="1:11" ht="12.75">
      <c r="A69" s="35" t="s">
        <v>13</v>
      </c>
      <c r="B69" s="36">
        <v>83</v>
      </c>
      <c r="C69" s="36" t="s">
        <v>75</v>
      </c>
      <c r="D69" s="37"/>
      <c r="E69" s="36" t="s">
        <v>78</v>
      </c>
      <c r="F69" s="32" t="s">
        <v>105</v>
      </c>
      <c r="G69" s="9">
        <v>8.3</v>
      </c>
      <c r="H69" s="10">
        <v>6.27</v>
      </c>
      <c r="I69" s="10">
        <v>8.1</v>
      </c>
      <c r="J69" s="11">
        <f t="shared" si="3"/>
        <v>22.67</v>
      </c>
      <c r="K69" s="59">
        <v>23</v>
      </c>
    </row>
    <row r="70" spans="1:11" ht="12.75">
      <c r="A70" s="35" t="s">
        <v>13</v>
      </c>
      <c r="B70" s="36">
        <v>84</v>
      </c>
      <c r="C70" s="36" t="s">
        <v>75</v>
      </c>
      <c r="D70" s="37"/>
      <c r="E70" s="36" t="s">
        <v>178</v>
      </c>
      <c r="F70" s="32" t="s">
        <v>105</v>
      </c>
      <c r="G70" s="9">
        <v>5.93</v>
      </c>
      <c r="H70" s="10">
        <v>5</v>
      </c>
      <c r="I70" s="10">
        <v>4.2</v>
      </c>
      <c r="J70" s="11">
        <f t="shared" si="3"/>
        <v>15.129999999999999</v>
      </c>
      <c r="K70" s="59">
        <v>52</v>
      </c>
    </row>
    <row r="71" spans="1:12" ht="13.5" thickBot="1">
      <c r="A71" s="38" t="s">
        <v>13</v>
      </c>
      <c r="B71" s="39">
        <v>85</v>
      </c>
      <c r="C71" s="39" t="s">
        <v>75</v>
      </c>
      <c r="D71" s="40" t="s">
        <v>105</v>
      </c>
      <c r="E71" s="39"/>
      <c r="F71" s="28"/>
      <c r="G71" s="25">
        <f>SUM(G67:G70)-MINA(G67:G70)</f>
        <v>20.8</v>
      </c>
      <c r="H71" s="25">
        <f>SUM(H67:H70)-MINA(H67:H70)</f>
        <v>18.169999999999998</v>
      </c>
      <c r="I71" s="25">
        <f>SUM(I67:I70)-MINA(I67:I70)</f>
        <v>20.7</v>
      </c>
      <c r="J71" s="13">
        <f t="shared" si="3"/>
        <v>59.67</v>
      </c>
      <c r="K71" s="5"/>
      <c r="L71" s="5">
        <v>4</v>
      </c>
    </row>
    <row r="72" spans="1:11" ht="12.75">
      <c r="A72" s="35" t="s">
        <v>79</v>
      </c>
      <c r="B72" s="36">
        <v>86</v>
      </c>
      <c r="C72" s="36" t="s">
        <v>100</v>
      </c>
      <c r="D72" s="37"/>
      <c r="E72" s="36" t="s">
        <v>80</v>
      </c>
      <c r="F72" s="32" t="s">
        <v>104</v>
      </c>
      <c r="G72" s="9">
        <v>8.33</v>
      </c>
      <c r="H72" s="10">
        <v>7.7</v>
      </c>
      <c r="I72" s="10">
        <v>8.5</v>
      </c>
      <c r="J72" s="11">
        <f t="shared" si="3"/>
        <v>24.53</v>
      </c>
      <c r="K72" s="4">
        <v>2</v>
      </c>
    </row>
    <row r="73" spans="1:11" ht="12.75">
      <c r="A73" s="35" t="s">
        <v>79</v>
      </c>
      <c r="B73" s="36">
        <v>87</v>
      </c>
      <c r="C73" s="36" t="s">
        <v>100</v>
      </c>
      <c r="D73" s="37"/>
      <c r="E73" s="36" t="s">
        <v>81</v>
      </c>
      <c r="F73" s="32" t="s">
        <v>104</v>
      </c>
      <c r="G73" s="9">
        <v>8</v>
      </c>
      <c r="H73" s="10">
        <v>5.53</v>
      </c>
      <c r="I73" s="10">
        <v>8</v>
      </c>
      <c r="J73" s="11">
        <f t="shared" si="3"/>
        <v>21.53</v>
      </c>
      <c r="K73" s="4">
        <v>8</v>
      </c>
    </row>
    <row r="74" spans="1:11" ht="12.75">
      <c r="A74" s="35" t="s">
        <v>79</v>
      </c>
      <c r="B74" s="36">
        <v>88</v>
      </c>
      <c r="C74" s="36" t="s">
        <v>100</v>
      </c>
      <c r="D74" s="37"/>
      <c r="E74" s="36" t="s">
        <v>82</v>
      </c>
      <c r="F74" s="32" t="s">
        <v>105</v>
      </c>
      <c r="G74" s="9">
        <v>7.83</v>
      </c>
      <c r="H74" s="10">
        <v>8.4</v>
      </c>
      <c r="I74" s="10">
        <v>8.1</v>
      </c>
      <c r="J74" s="11">
        <f t="shared" si="3"/>
        <v>24.33</v>
      </c>
      <c r="K74" s="59">
        <v>12</v>
      </c>
    </row>
    <row r="75" spans="1:11" ht="12.75">
      <c r="A75" s="35" t="s">
        <v>79</v>
      </c>
      <c r="B75" s="36">
        <v>89</v>
      </c>
      <c r="C75" s="36" t="s">
        <v>100</v>
      </c>
      <c r="D75" s="37"/>
      <c r="E75" s="36" t="s">
        <v>83</v>
      </c>
      <c r="F75" s="32" t="s">
        <v>105</v>
      </c>
      <c r="G75" s="9">
        <v>8.76</v>
      </c>
      <c r="H75" s="10">
        <v>9.1</v>
      </c>
      <c r="I75" s="10">
        <v>9.3</v>
      </c>
      <c r="J75" s="11">
        <f t="shared" si="3"/>
        <v>27.16</v>
      </c>
      <c r="K75" s="59">
        <v>1</v>
      </c>
    </row>
    <row r="76" spans="1:12" ht="13.5" thickBot="1">
      <c r="A76" s="38" t="s">
        <v>79</v>
      </c>
      <c r="B76" s="39">
        <v>90</v>
      </c>
      <c r="C76" s="39" t="s">
        <v>100</v>
      </c>
      <c r="D76" s="40" t="s">
        <v>103</v>
      </c>
      <c r="E76" s="39"/>
      <c r="F76" s="28"/>
      <c r="G76" s="25">
        <f>SUM(G72:G75)-MINA(G72:G75)</f>
        <v>25.089999999999996</v>
      </c>
      <c r="H76" s="25">
        <f>SUM(H72:H75)-MINA(H72:H75)</f>
        <v>25.200000000000003</v>
      </c>
      <c r="I76" s="25">
        <f>SUM(I72:I75)-MINA(I72:I75)</f>
        <v>25.900000000000006</v>
      </c>
      <c r="J76" s="13">
        <f t="shared" si="3"/>
        <v>76.19</v>
      </c>
      <c r="K76" s="5"/>
      <c r="L76" s="5">
        <v>2</v>
      </c>
    </row>
    <row r="77" spans="4:11" ht="12.75">
      <c r="D77" s="37"/>
      <c r="F77" s="31"/>
      <c r="G77" s="60"/>
      <c r="H77" s="61"/>
      <c r="I77" s="61"/>
      <c r="J77" s="62"/>
      <c r="K77" s="4"/>
    </row>
    <row r="78" spans="1:12" s="67" customFormat="1" ht="12.75">
      <c r="A78" s="63">
        <v>1</v>
      </c>
      <c r="B78" s="37">
        <v>6</v>
      </c>
      <c r="C78" s="37" t="s">
        <v>27</v>
      </c>
      <c r="D78" s="37"/>
      <c r="E78" s="37" t="s">
        <v>21</v>
      </c>
      <c r="F78" s="32" t="s">
        <v>104</v>
      </c>
      <c r="G78" s="64">
        <v>7.13</v>
      </c>
      <c r="H78" s="65">
        <v>5.4</v>
      </c>
      <c r="I78" s="65">
        <v>7.95</v>
      </c>
      <c r="J78" s="62">
        <f t="shared" si="3"/>
        <v>20.48</v>
      </c>
      <c r="K78" s="66">
        <v>9</v>
      </c>
      <c r="L78" s="66"/>
    </row>
    <row r="79" spans="1:12" s="67" customFormat="1" ht="12.75">
      <c r="A79" s="63">
        <v>1</v>
      </c>
      <c r="B79" s="37">
        <v>7</v>
      </c>
      <c r="C79" s="37" t="s">
        <v>27</v>
      </c>
      <c r="D79" s="37"/>
      <c r="E79" s="37" t="s">
        <v>169</v>
      </c>
      <c r="F79" s="32" t="s">
        <v>104</v>
      </c>
      <c r="G79" s="64">
        <v>6.6</v>
      </c>
      <c r="H79" s="65">
        <v>5.6</v>
      </c>
      <c r="I79" s="65">
        <v>6.85</v>
      </c>
      <c r="J79" s="62">
        <f t="shared" si="3"/>
        <v>19.049999999999997</v>
      </c>
      <c r="K79" s="66">
        <v>12</v>
      </c>
      <c r="L79" s="66"/>
    </row>
    <row r="80" spans="1:12" s="67" customFormat="1" ht="12.75">
      <c r="A80" s="63" t="s">
        <v>13</v>
      </c>
      <c r="B80" s="37">
        <v>46</v>
      </c>
      <c r="C80" s="37" t="s">
        <v>14</v>
      </c>
      <c r="D80" s="37"/>
      <c r="E80" s="37" t="s">
        <v>54</v>
      </c>
      <c r="F80" s="32" t="s">
        <v>105</v>
      </c>
      <c r="G80" s="64">
        <v>8.76</v>
      </c>
      <c r="H80" s="65">
        <v>8</v>
      </c>
      <c r="I80" s="65">
        <v>8.5</v>
      </c>
      <c r="J80" s="62">
        <f t="shared" si="3"/>
        <v>25.259999999999998</v>
      </c>
      <c r="K80" s="68">
        <v>10</v>
      </c>
      <c r="L80" s="66"/>
    </row>
    <row r="81" spans="1:12" s="67" customFormat="1" ht="12.75">
      <c r="A81" s="63" t="s">
        <v>13</v>
      </c>
      <c r="B81" s="37">
        <v>47</v>
      </c>
      <c r="C81" s="37" t="s">
        <v>14</v>
      </c>
      <c r="D81" s="37"/>
      <c r="E81" s="37" t="s">
        <v>55</v>
      </c>
      <c r="F81" s="32" t="s">
        <v>104</v>
      </c>
      <c r="G81" s="64">
        <v>8.1</v>
      </c>
      <c r="H81" s="65">
        <v>8.8</v>
      </c>
      <c r="I81" s="65">
        <v>7</v>
      </c>
      <c r="J81" s="62">
        <f t="shared" si="3"/>
        <v>23.9</v>
      </c>
      <c r="K81" s="66">
        <v>4</v>
      </c>
      <c r="L81" s="66"/>
    </row>
    <row r="82" spans="1:12" s="67" customFormat="1" ht="12.75">
      <c r="A82" s="63" t="s">
        <v>13</v>
      </c>
      <c r="B82" s="37">
        <v>66</v>
      </c>
      <c r="C82" s="37" t="s">
        <v>64</v>
      </c>
      <c r="D82" s="37"/>
      <c r="E82" s="37" t="s">
        <v>174</v>
      </c>
      <c r="F82" s="32" t="s">
        <v>105</v>
      </c>
      <c r="G82" s="64">
        <v>5.6</v>
      </c>
      <c r="H82" s="65">
        <v>6</v>
      </c>
      <c r="I82" s="65">
        <v>4.85</v>
      </c>
      <c r="J82" s="62">
        <f t="shared" si="3"/>
        <v>16.45</v>
      </c>
      <c r="K82" s="68" t="s">
        <v>189</v>
      </c>
      <c r="L82" s="66"/>
    </row>
    <row r="83" spans="1:12" s="67" customFormat="1" ht="12.75">
      <c r="A83" s="63" t="s">
        <v>13</v>
      </c>
      <c r="B83" s="37">
        <v>67</v>
      </c>
      <c r="C83" s="37" t="s">
        <v>64</v>
      </c>
      <c r="D83" s="37"/>
      <c r="E83" s="37" t="s">
        <v>175</v>
      </c>
      <c r="F83" s="32" t="s">
        <v>105</v>
      </c>
      <c r="G83" s="64">
        <v>5.4</v>
      </c>
      <c r="H83" s="65">
        <v>5.1</v>
      </c>
      <c r="I83" s="65">
        <v>5.95</v>
      </c>
      <c r="J83" s="62">
        <f t="shared" si="3"/>
        <v>16.45</v>
      </c>
      <c r="K83" s="68" t="s">
        <v>189</v>
      </c>
      <c r="L83" s="66"/>
    </row>
    <row r="84" spans="1:11" ht="12.75">
      <c r="A84" s="35">
        <v>1</v>
      </c>
      <c r="B84" s="36">
        <v>101</v>
      </c>
      <c r="C84" s="37" t="s">
        <v>101</v>
      </c>
      <c r="D84" s="37"/>
      <c r="E84" s="37" t="s">
        <v>84</v>
      </c>
      <c r="F84" s="2" t="s">
        <v>105</v>
      </c>
      <c r="G84" s="9">
        <v>7.43</v>
      </c>
      <c r="H84" s="10">
        <v>8.17</v>
      </c>
      <c r="I84" s="10">
        <v>6.5</v>
      </c>
      <c r="J84" s="11">
        <f aca="true" t="shared" si="4" ref="J84:J96">SUM(G84:I84)</f>
        <v>22.1</v>
      </c>
      <c r="K84" s="59">
        <v>27</v>
      </c>
    </row>
    <row r="85" spans="1:11" ht="12.75">
      <c r="A85" s="35">
        <v>1</v>
      </c>
      <c r="B85" s="36">
        <v>103</v>
      </c>
      <c r="C85" s="36" t="s">
        <v>85</v>
      </c>
      <c r="E85" s="36" t="s">
        <v>17</v>
      </c>
      <c r="F85" s="2" t="s">
        <v>105</v>
      </c>
      <c r="G85" s="9">
        <v>8.16</v>
      </c>
      <c r="H85" s="10">
        <v>8.8</v>
      </c>
      <c r="I85" s="10">
        <v>9.05</v>
      </c>
      <c r="J85" s="11">
        <f t="shared" si="4"/>
        <v>26.01</v>
      </c>
      <c r="K85" s="59">
        <v>3</v>
      </c>
    </row>
    <row r="86" spans="1:11" ht="12.75">
      <c r="A86" s="35">
        <v>1</v>
      </c>
      <c r="B86" s="36">
        <v>104</v>
      </c>
      <c r="C86" s="37" t="s">
        <v>35</v>
      </c>
      <c r="D86" s="37"/>
      <c r="E86" s="36" t="s">
        <v>86</v>
      </c>
      <c r="F86" s="2" t="s">
        <v>105</v>
      </c>
      <c r="G86" s="9">
        <v>7.5</v>
      </c>
      <c r="H86" s="10">
        <v>7.57</v>
      </c>
      <c r="I86" s="10">
        <v>4.75</v>
      </c>
      <c r="J86" s="11">
        <f t="shared" si="4"/>
        <v>19.82</v>
      </c>
      <c r="K86" s="59">
        <v>38</v>
      </c>
    </row>
    <row r="87" spans="1:11" ht="12.75">
      <c r="A87" s="35">
        <v>1</v>
      </c>
      <c r="B87" s="36">
        <v>105</v>
      </c>
      <c r="C87" s="37" t="s">
        <v>35</v>
      </c>
      <c r="D87" s="37"/>
      <c r="E87" s="36" t="s">
        <v>87</v>
      </c>
      <c r="F87" s="2" t="s">
        <v>105</v>
      </c>
      <c r="G87" s="52">
        <v>7.16</v>
      </c>
      <c r="H87" s="10">
        <v>5.97</v>
      </c>
      <c r="I87" s="10">
        <v>4.75</v>
      </c>
      <c r="J87" s="11">
        <f t="shared" si="4"/>
        <v>17.88</v>
      </c>
      <c r="K87" s="59">
        <v>44</v>
      </c>
    </row>
    <row r="88" spans="1:11" ht="12.75">
      <c r="A88" s="35">
        <v>5</v>
      </c>
      <c r="B88" s="36">
        <v>106</v>
      </c>
      <c r="C88" s="37" t="s">
        <v>48</v>
      </c>
      <c r="D88" s="37"/>
      <c r="E88" s="37" t="s">
        <v>88</v>
      </c>
      <c r="F88" s="2" t="s">
        <v>104</v>
      </c>
      <c r="G88" s="9">
        <v>5.93</v>
      </c>
      <c r="H88" s="10">
        <v>6.73</v>
      </c>
      <c r="I88" s="10">
        <v>5.95</v>
      </c>
      <c r="J88" s="11">
        <f t="shared" si="4"/>
        <v>18.61</v>
      </c>
      <c r="K88" s="4">
        <v>13</v>
      </c>
    </row>
    <row r="89" spans="1:11" ht="12.75">
      <c r="A89" s="35" t="s">
        <v>13</v>
      </c>
      <c r="B89" s="36">
        <v>109</v>
      </c>
      <c r="C89" s="36" t="s">
        <v>56</v>
      </c>
      <c r="D89" s="37"/>
      <c r="E89" s="36" t="s">
        <v>176</v>
      </c>
      <c r="F89" s="37" t="s">
        <v>105</v>
      </c>
      <c r="G89" s="9">
        <v>7.13</v>
      </c>
      <c r="H89" s="10">
        <v>7.87</v>
      </c>
      <c r="I89" s="10">
        <v>8.35</v>
      </c>
      <c r="J89" s="11">
        <f t="shared" si="4"/>
        <v>23.35</v>
      </c>
      <c r="K89" s="59">
        <v>18</v>
      </c>
    </row>
    <row r="90" spans="1:11" ht="12.75">
      <c r="A90" s="35" t="s">
        <v>13</v>
      </c>
      <c r="B90" s="36">
        <v>110</v>
      </c>
      <c r="C90" s="36" t="s">
        <v>56</v>
      </c>
      <c r="D90" s="37"/>
      <c r="E90" s="36" t="s">
        <v>58</v>
      </c>
      <c r="F90" s="37" t="s">
        <v>105</v>
      </c>
      <c r="G90" s="9">
        <v>7.4</v>
      </c>
      <c r="H90" s="10">
        <v>7.4</v>
      </c>
      <c r="I90" s="10">
        <v>7.75</v>
      </c>
      <c r="J90" s="11">
        <f t="shared" si="4"/>
        <v>22.55</v>
      </c>
      <c r="K90" s="59">
        <v>24</v>
      </c>
    </row>
    <row r="91" spans="1:11" ht="12.75">
      <c r="A91" s="35" t="s">
        <v>13</v>
      </c>
      <c r="B91" s="36">
        <v>111</v>
      </c>
      <c r="C91" s="36" t="s">
        <v>59</v>
      </c>
      <c r="D91" s="37"/>
      <c r="E91" s="36" t="s">
        <v>90</v>
      </c>
      <c r="F91" s="37" t="s">
        <v>105</v>
      </c>
      <c r="G91" s="9">
        <v>6.33</v>
      </c>
      <c r="H91" s="10">
        <v>6.73</v>
      </c>
      <c r="I91" s="10">
        <v>7.7</v>
      </c>
      <c r="J91" s="11">
        <f t="shared" si="4"/>
        <v>20.76</v>
      </c>
      <c r="K91" s="59">
        <v>31</v>
      </c>
    </row>
    <row r="92" spans="1:11" ht="12.75">
      <c r="A92" s="35" t="s">
        <v>13</v>
      </c>
      <c r="B92" s="36">
        <v>113</v>
      </c>
      <c r="C92" s="37" t="s">
        <v>71</v>
      </c>
      <c r="D92" s="37"/>
      <c r="E92" s="37" t="s">
        <v>91</v>
      </c>
      <c r="F92" s="37" t="s">
        <v>105</v>
      </c>
      <c r="G92" s="9">
        <v>3</v>
      </c>
      <c r="H92" s="10">
        <v>6</v>
      </c>
      <c r="I92" s="10">
        <v>6.05</v>
      </c>
      <c r="J92" s="11">
        <f t="shared" si="4"/>
        <v>15.05</v>
      </c>
      <c r="K92" s="59">
        <v>53</v>
      </c>
    </row>
    <row r="93" spans="1:11" ht="12.75">
      <c r="A93" s="35" t="s">
        <v>79</v>
      </c>
      <c r="B93" s="36">
        <v>115</v>
      </c>
      <c r="C93" s="36" t="s">
        <v>102</v>
      </c>
      <c r="E93" s="36" t="s">
        <v>93</v>
      </c>
      <c r="F93" s="37" t="s">
        <v>105</v>
      </c>
      <c r="G93" s="9">
        <v>8.4</v>
      </c>
      <c r="H93" s="10">
        <v>8.53</v>
      </c>
      <c r="I93" s="10">
        <v>8.75</v>
      </c>
      <c r="J93" s="11">
        <f t="shared" si="4"/>
        <v>25.68</v>
      </c>
      <c r="K93" s="59">
        <v>6</v>
      </c>
    </row>
    <row r="94" spans="1:11" ht="12.75">
      <c r="A94" s="35" t="s">
        <v>79</v>
      </c>
      <c r="B94" s="36">
        <v>116</v>
      </c>
      <c r="C94" s="36" t="s">
        <v>102</v>
      </c>
      <c r="E94" s="36" t="s">
        <v>94</v>
      </c>
      <c r="F94" s="37" t="s">
        <v>104</v>
      </c>
      <c r="G94" s="9">
        <v>8.56</v>
      </c>
      <c r="H94" s="10">
        <v>6.83</v>
      </c>
      <c r="I94" s="10">
        <v>6.9</v>
      </c>
      <c r="J94" s="11">
        <f t="shared" si="4"/>
        <v>22.29</v>
      </c>
      <c r="K94" s="4">
        <v>6</v>
      </c>
    </row>
    <row r="95" spans="1:11" ht="12.75">
      <c r="A95" s="35" t="s">
        <v>13</v>
      </c>
      <c r="B95" s="36">
        <v>503</v>
      </c>
      <c r="C95" s="36" t="s">
        <v>56</v>
      </c>
      <c r="D95" s="37"/>
      <c r="E95" s="36" t="s">
        <v>95</v>
      </c>
      <c r="F95" s="37" t="s">
        <v>105</v>
      </c>
      <c r="G95" s="9">
        <v>7.76</v>
      </c>
      <c r="H95" s="10">
        <v>6.93</v>
      </c>
      <c r="I95" s="10">
        <v>8.2</v>
      </c>
      <c r="J95" s="11">
        <f t="shared" si="4"/>
        <v>22.89</v>
      </c>
      <c r="K95" s="59" t="s">
        <v>188</v>
      </c>
    </row>
    <row r="96" spans="1:11" ht="12.75">
      <c r="A96" s="35" t="s">
        <v>13</v>
      </c>
      <c r="B96" s="36">
        <v>504</v>
      </c>
      <c r="C96" s="36" t="s">
        <v>56</v>
      </c>
      <c r="D96" s="37"/>
      <c r="E96" s="36" t="s">
        <v>96</v>
      </c>
      <c r="F96" s="37" t="s">
        <v>105</v>
      </c>
      <c r="G96" s="9">
        <v>8.06</v>
      </c>
      <c r="H96" s="10">
        <v>6.83</v>
      </c>
      <c r="I96" s="10">
        <v>5.75</v>
      </c>
      <c r="J96" s="11">
        <f t="shared" si="4"/>
        <v>20.64</v>
      </c>
      <c r="K96" s="59">
        <v>32</v>
      </c>
    </row>
    <row r="97" spans="3:11" ht="12.75">
      <c r="C97" s="36">
        <v>77</v>
      </c>
      <c r="F97" s="2"/>
      <c r="K97" s="4"/>
    </row>
    <row r="98" spans="6:11" ht="12.75">
      <c r="F98" s="2"/>
      <c r="K98" s="4"/>
    </row>
    <row r="99" spans="6:11" ht="12.75">
      <c r="F99" s="2"/>
      <c r="K99" s="4"/>
    </row>
    <row r="100" spans="6:11" ht="12.75">
      <c r="F100" s="2"/>
      <c r="K100" s="4"/>
    </row>
    <row r="101" spans="6:11" ht="12.75">
      <c r="F101" s="2"/>
      <c r="K101" s="4"/>
    </row>
    <row r="102" spans="6:11" ht="12.75">
      <c r="F102" s="2"/>
      <c r="K102" s="4"/>
    </row>
    <row r="103" spans="6:11" ht="12.75">
      <c r="F103" s="2"/>
      <c r="K103" s="4"/>
    </row>
    <row r="110" ht="12.75">
      <c r="A110" s="35" t="s">
        <v>97</v>
      </c>
    </row>
  </sheetData>
  <sheetProtection/>
  <autoFilter ref="A1:N103"/>
  <printOptions gridLines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  <headerFooter alignWithMargins="0">
    <oddHeader>&amp;CGymnastické závody PD - 1.4.2017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130" zoomScaleNormal="130" zoomScalePageLayoutView="0" workbookViewId="0" topLeftCell="A1">
      <pane ySplit="780" topLeftCell="BM65" activePane="topLeft" state="split"/>
      <selection pane="topLeft" activeCell="M1" sqref="M1:M16384"/>
      <selection pane="bottomLeft" activeCell="M41" sqref="M41"/>
    </sheetView>
  </sheetViews>
  <sheetFormatPr defaultColWidth="9.140625" defaultRowHeight="12.75"/>
  <cols>
    <col min="1" max="1" width="2.8515625" style="43" customWidth="1"/>
    <col min="2" max="2" width="3.7109375" style="44" customWidth="1"/>
    <col min="3" max="3" width="15.8515625" style="44" customWidth="1"/>
    <col min="4" max="4" width="4.28125" style="44" customWidth="1"/>
    <col min="5" max="5" width="22.7109375" style="44" customWidth="1"/>
    <col min="6" max="6" width="3.7109375" style="18" customWidth="1"/>
    <col min="7" max="11" width="10.7109375" style="18" customWidth="1"/>
    <col min="12" max="12" width="6.421875" style="74" customWidth="1"/>
    <col min="13" max="13" width="7.7109375" style="83" customWidth="1"/>
    <col min="14" max="16384" width="9.140625" style="18" customWidth="1"/>
  </cols>
  <sheetData>
    <row r="1" spans="1:13" ht="13.5" thickBot="1">
      <c r="A1" s="41" t="s">
        <v>23</v>
      </c>
      <c r="B1" s="42" t="s">
        <v>2</v>
      </c>
      <c r="C1" s="51" t="s">
        <v>0</v>
      </c>
      <c r="D1" s="51" t="s">
        <v>6</v>
      </c>
      <c r="E1" s="51" t="s">
        <v>1</v>
      </c>
      <c r="F1" s="14" t="s">
        <v>10</v>
      </c>
      <c r="G1" s="15" t="s">
        <v>8</v>
      </c>
      <c r="H1" s="16" t="s">
        <v>3</v>
      </c>
      <c r="I1" s="16" t="s">
        <v>4</v>
      </c>
      <c r="J1" s="16" t="s">
        <v>11</v>
      </c>
      <c r="K1" s="17" t="s">
        <v>5</v>
      </c>
      <c r="L1" s="70" t="s">
        <v>7</v>
      </c>
      <c r="M1" s="81" t="s">
        <v>9</v>
      </c>
    </row>
    <row r="2" spans="1:13" ht="12.75">
      <c r="A2" s="43">
        <v>1</v>
      </c>
      <c r="B2" s="44">
        <v>1</v>
      </c>
      <c r="C2" s="45" t="s">
        <v>24</v>
      </c>
      <c r="D2" s="45"/>
      <c r="E2" s="45" t="s">
        <v>106</v>
      </c>
      <c r="F2" t="s">
        <v>105</v>
      </c>
      <c r="G2" s="9">
        <v>8.93</v>
      </c>
      <c r="H2" s="10">
        <v>7.9</v>
      </c>
      <c r="I2" s="10">
        <v>9.4</v>
      </c>
      <c r="J2" s="10">
        <v>7.4</v>
      </c>
      <c r="K2" s="20">
        <f aca="true" t="shared" si="0" ref="K2:K21">SUM(G2:J2)</f>
        <v>33.629999999999995</v>
      </c>
      <c r="L2" s="71" t="s">
        <v>191</v>
      </c>
      <c r="M2" s="80"/>
    </row>
    <row r="3" spans="1:13" ht="12.75">
      <c r="A3" s="43">
        <v>1</v>
      </c>
      <c r="B3" s="44">
        <v>2</v>
      </c>
      <c r="C3" s="45" t="s">
        <v>24</v>
      </c>
      <c r="D3" s="45"/>
      <c r="E3" s="45" t="s">
        <v>107</v>
      </c>
      <c r="F3" t="s">
        <v>105</v>
      </c>
      <c r="G3" s="9">
        <v>8.97</v>
      </c>
      <c r="H3" s="10">
        <v>7.9</v>
      </c>
      <c r="I3" s="10">
        <v>8.9</v>
      </c>
      <c r="J3" s="10">
        <v>7.7</v>
      </c>
      <c r="K3" s="20">
        <f t="shared" si="0"/>
        <v>33.470000000000006</v>
      </c>
      <c r="L3" s="71">
        <v>20</v>
      </c>
      <c r="M3" s="80"/>
    </row>
    <row r="4" spans="1:13" ht="12.75">
      <c r="A4" s="43">
        <v>1</v>
      </c>
      <c r="B4" s="44">
        <v>3</v>
      </c>
      <c r="C4" s="45" t="s">
        <v>24</v>
      </c>
      <c r="D4" s="45"/>
      <c r="E4" s="45" t="s">
        <v>108</v>
      </c>
      <c r="F4" t="s">
        <v>105</v>
      </c>
      <c r="G4" s="9">
        <v>9.3</v>
      </c>
      <c r="H4" s="10">
        <v>8.17</v>
      </c>
      <c r="I4" s="10">
        <v>8.5</v>
      </c>
      <c r="J4" s="10">
        <v>8.1</v>
      </c>
      <c r="K4" s="20">
        <f t="shared" si="0"/>
        <v>34.07</v>
      </c>
      <c r="L4" s="71" t="s">
        <v>190</v>
      </c>
      <c r="M4" s="80"/>
    </row>
    <row r="5" spans="1:13" ht="12.75">
      <c r="A5" s="43">
        <v>1</v>
      </c>
      <c r="B5" s="44">
        <v>4</v>
      </c>
      <c r="C5" s="45" t="s">
        <v>24</v>
      </c>
      <c r="D5" s="45"/>
      <c r="E5" s="45" t="s">
        <v>109</v>
      </c>
      <c r="F5" t="s">
        <v>105</v>
      </c>
      <c r="G5" s="9">
        <v>9</v>
      </c>
      <c r="H5" s="10">
        <v>8.07</v>
      </c>
      <c r="I5" s="10">
        <v>7.3</v>
      </c>
      <c r="J5" s="10">
        <v>7.8</v>
      </c>
      <c r="K5" s="20">
        <f t="shared" si="0"/>
        <v>32.17</v>
      </c>
      <c r="L5" s="71" t="s">
        <v>194</v>
      </c>
      <c r="M5" s="80"/>
    </row>
    <row r="6" spans="1:13" ht="13.5" thickBot="1">
      <c r="A6" s="46">
        <v>1</v>
      </c>
      <c r="B6" s="47">
        <v>5</v>
      </c>
      <c r="C6" s="48" t="s">
        <v>24</v>
      </c>
      <c r="D6" s="48" t="s">
        <v>105</v>
      </c>
      <c r="E6" s="48"/>
      <c r="F6" s="28"/>
      <c r="G6" s="25">
        <f>SUM(G2:G5)-MINA(G2:G5)</f>
        <v>27.270000000000003</v>
      </c>
      <c r="H6" s="25">
        <f>SUM(H2:H5)-MINA(H2:H5)</f>
        <v>24.14</v>
      </c>
      <c r="I6" s="25">
        <f>SUM(I2:I5)-MINA(I2:I5)</f>
        <v>26.8</v>
      </c>
      <c r="J6" s="25">
        <f>SUM(J2:J5)-MINA(J2:J5)</f>
        <v>23.6</v>
      </c>
      <c r="K6" s="24">
        <f t="shared" si="0"/>
        <v>101.81</v>
      </c>
      <c r="L6" s="23"/>
      <c r="M6" s="82">
        <v>5</v>
      </c>
    </row>
    <row r="7" spans="1:13" ht="12.75">
      <c r="A7" s="43">
        <v>1</v>
      </c>
      <c r="B7" s="44">
        <v>6</v>
      </c>
      <c r="C7" s="45" t="s">
        <v>24</v>
      </c>
      <c r="D7" s="45"/>
      <c r="E7" s="45" t="s">
        <v>110</v>
      </c>
      <c r="F7" s="32" t="s">
        <v>104</v>
      </c>
      <c r="G7" s="9">
        <v>7.5</v>
      </c>
      <c r="H7" s="10">
        <v>7.83</v>
      </c>
      <c r="I7" s="10">
        <v>8.6</v>
      </c>
      <c r="J7" s="10">
        <v>8.5</v>
      </c>
      <c r="K7" s="20">
        <f t="shared" si="0"/>
        <v>32.43</v>
      </c>
      <c r="L7" s="21">
        <v>3</v>
      </c>
      <c r="M7" s="80"/>
    </row>
    <row r="8" spans="1:13" ht="12.75">
      <c r="A8" s="43">
        <v>1</v>
      </c>
      <c r="B8" s="44">
        <v>7</v>
      </c>
      <c r="C8" s="45" t="s">
        <v>24</v>
      </c>
      <c r="D8" s="45"/>
      <c r="E8" s="45" t="s">
        <v>111</v>
      </c>
      <c r="F8" s="32" t="s">
        <v>104</v>
      </c>
      <c r="G8" s="9">
        <v>8.7</v>
      </c>
      <c r="H8" s="10">
        <v>7.4</v>
      </c>
      <c r="I8" s="10">
        <v>8.5</v>
      </c>
      <c r="J8" s="10">
        <v>8.4</v>
      </c>
      <c r="K8" s="20">
        <f t="shared" si="0"/>
        <v>33</v>
      </c>
      <c r="L8" s="21">
        <v>2</v>
      </c>
      <c r="M8" s="80"/>
    </row>
    <row r="9" spans="1:13" ht="12.75">
      <c r="A9" s="43">
        <v>1</v>
      </c>
      <c r="B9" s="44">
        <v>8</v>
      </c>
      <c r="C9" s="45" t="s">
        <v>24</v>
      </c>
      <c r="D9" s="45"/>
      <c r="E9" s="45" t="s">
        <v>112</v>
      </c>
      <c r="F9" s="32" t="s">
        <v>104</v>
      </c>
      <c r="G9" s="9">
        <v>8.57</v>
      </c>
      <c r="H9" s="10">
        <v>7.57</v>
      </c>
      <c r="I9" s="10">
        <v>7.1</v>
      </c>
      <c r="J9" s="10">
        <v>8.7</v>
      </c>
      <c r="K9" s="20">
        <f t="shared" si="0"/>
        <v>31.94</v>
      </c>
      <c r="L9" s="21">
        <v>4</v>
      </c>
      <c r="M9" s="80"/>
    </row>
    <row r="10" spans="1:13" ht="12.75">
      <c r="A10" s="43">
        <v>1</v>
      </c>
      <c r="B10" s="44">
        <v>9</v>
      </c>
      <c r="C10" s="45" t="s">
        <v>24</v>
      </c>
      <c r="D10" s="45"/>
      <c r="E10" s="45" t="s">
        <v>113</v>
      </c>
      <c r="F10" s="32" t="s">
        <v>104</v>
      </c>
      <c r="G10" s="9">
        <v>8.7</v>
      </c>
      <c r="H10" s="10">
        <v>6.77</v>
      </c>
      <c r="I10" s="10">
        <v>0</v>
      </c>
      <c r="J10" s="10">
        <v>8.5</v>
      </c>
      <c r="K10" s="20">
        <f t="shared" si="0"/>
        <v>23.97</v>
      </c>
      <c r="L10" s="21">
        <v>7</v>
      </c>
      <c r="M10" s="80"/>
    </row>
    <row r="11" spans="1:13" ht="13.5" thickBot="1">
      <c r="A11" s="46">
        <v>1</v>
      </c>
      <c r="B11" s="47">
        <v>10</v>
      </c>
      <c r="C11" s="48" t="s">
        <v>24</v>
      </c>
      <c r="D11" s="48" t="s">
        <v>104</v>
      </c>
      <c r="E11" s="48"/>
      <c r="F11" s="1"/>
      <c r="G11" s="25">
        <f>SUM(G7:G10)-MINA(G7:G10)</f>
        <v>25.97</v>
      </c>
      <c r="H11" s="25">
        <f>SUM(H7:H10)-MINA(H7:H10)</f>
        <v>22.8</v>
      </c>
      <c r="I11" s="25">
        <f>SUM(I7:I10)-MINA(I7:I10)</f>
        <v>24.200000000000003</v>
      </c>
      <c r="J11" s="25">
        <f>SUM(J7:J10)-MINA(J7:J10)</f>
        <v>25.699999999999996</v>
      </c>
      <c r="K11" s="24">
        <f t="shared" si="0"/>
        <v>98.66999999999999</v>
      </c>
      <c r="L11" s="23"/>
      <c r="M11" s="79">
        <v>1</v>
      </c>
    </row>
    <row r="12" spans="1:13" ht="12.75">
      <c r="A12" s="43">
        <v>1</v>
      </c>
      <c r="B12" s="44">
        <v>11</v>
      </c>
      <c r="C12" s="44" t="s">
        <v>27</v>
      </c>
      <c r="E12" s="44" t="s">
        <v>186</v>
      </c>
      <c r="F12" s="2" t="s">
        <v>105</v>
      </c>
      <c r="G12" s="9">
        <v>6.63</v>
      </c>
      <c r="H12" s="10">
        <v>6.97</v>
      </c>
      <c r="I12" s="10">
        <v>4</v>
      </c>
      <c r="J12" s="10">
        <v>8.15</v>
      </c>
      <c r="K12" s="20">
        <f t="shared" si="0"/>
        <v>25.75</v>
      </c>
      <c r="L12" s="71">
        <v>57</v>
      </c>
      <c r="M12" s="80"/>
    </row>
    <row r="13" spans="1:13" ht="12.75">
      <c r="A13" s="43">
        <v>1</v>
      </c>
      <c r="B13" s="44">
        <v>12</v>
      </c>
      <c r="C13" s="44" t="s">
        <v>27</v>
      </c>
      <c r="E13" s="44" t="s">
        <v>179</v>
      </c>
      <c r="F13" s="2" t="s">
        <v>105</v>
      </c>
      <c r="G13" s="9">
        <v>7.6</v>
      </c>
      <c r="H13" s="10">
        <v>6.1</v>
      </c>
      <c r="I13" s="10">
        <v>8.2</v>
      </c>
      <c r="J13" s="10">
        <v>7.95</v>
      </c>
      <c r="K13" s="20">
        <f t="shared" si="0"/>
        <v>29.849999999999998</v>
      </c>
      <c r="L13" s="71">
        <v>45</v>
      </c>
      <c r="M13" s="80"/>
    </row>
    <row r="14" spans="1:13" ht="12.75">
      <c r="A14" s="43">
        <v>1</v>
      </c>
      <c r="B14" s="44">
        <v>13</v>
      </c>
      <c r="C14" s="44" t="s">
        <v>27</v>
      </c>
      <c r="E14" s="45" t="s">
        <v>115</v>
      </c>
      <c r="F14" s="45" t="s">
        <v>104</v>
      </c>
      <c r="G14" s="9">
        <v>7.9</v>
      </c>
      <c r="H14" s="10">
        <v>5</v>
      </c>
      <c r="I14" s="10">
        <v>7</v>
      </c>
      <c r="J14" s="10">
        <v>7.1</v>
      </c>
      <c r="K14" s="20">
        <f t="shared" si="0"/>
        <v>27</v>
      </c>
      <c r="L14" s="21">
        <v>6</v>
      </c>
      <c r="M14" s="80"/>
    </row>
    <row r="15" spans="1:13" ht="12.75">
      <c r="A15" s="43">
        <v>1</v>
      </c>
      <c r="B15" s="44">
        <v>14</v>
      </c>
      <c r="C15" s="44" t="s">
        <v>27</v>
      </c>
      <c r="D15" s="45"/>
      <c r="E15" s="45" t="s">
        <v>12</v>
      </c>
      <c r="F15" s="2"/>
      <c r="G15" s="9">
        <v>0</v>
      </c>
      <c r="H15" s="10">
        <v>0</v>
      </c>
      <c r="I15" s="10">
        <v>0</v>
      </c>
      <c r="J15" s="10">
        <v>0</v>
      </c>
      <c r="K15" s="20">
        <f t="shared" si="0"/>
        <v>0</v>
      </c>
      <c r="L15" s="71"/>
      <c r="M15" s="80"/>
    </row>
    <row r="16" spans="1:13" ht="13.5" thickBot="1">
      <c r="A16" s="46">
        <v>1</v>
      </c>
      <c r="B16" s="47">
        <v>15</v>
      </c>
      <c r="C16" s="47" t="s">
        <v>27</v>
      </c>
      <c r="D16" s="48" t="s">
        <v>103</v>
      </c>
      <c r="E16" s="48"/>
      <c r="F16" s="28"/>
      <c r="G16" s="25">
        <f>SUM(G12:G15)-MINA(G12:G15)</f>
        <v>22.130000000000003</v>
      </c>
      <c r="H16" s="25">
        <f>SUM(H12:H15)-MINA(H12:H15)</f>
        <v>18.07</v>
      </c>
      <c r="I16" s="25">
        <f>SUM(I12:I15)-MINA(I12:I15)</f>
        <v>19.2</v>
      </c>
      <c r="J16" s="25">
        <f>SUM(J12:J15)-MINA(J12:J15)</f>
        <v>23.200000000000003</v>
      </c>
      <c r="K16" s="56">
        <f t="shared" si="0"/>
        <v>82.60000000000001</v>
      </c>
      <c r="L16" s="23"/>
      <c r="M16" s="79">
        <v>2</v>
      </c>
    </row>
    <row r="17" spans="1:13" ht="12.75">
      <c r="A17" s="43">
        <v>1</v>
      </c>
      <c r="B17" s="44">
        <v>21</v>
      </c>
      <c r="C17" s="44" t="s">
        <v>31</v>
      </c>
      <c r="D17" s="45"/>
      <c r="E17" s="44" t="s">
        <v>116</v>
      </c>
      <c r="F17" s="2" t="s">
        <v>105</v>
      </c>
      <c r="G17" s="9">
        <v>7.67</v>
      </c>
      <c r="H17" s="10">
        <v>5.83</v>
      </c>
      <c r="I17" s="10">
        <v>7.5</v>
      </c>
      <c r="J17" s="10">
        <v>6</v>
      </c>
      <c r="K17" s="55">
        <f t="shared" si="0"/>
        <v>27</v>
      </c>
      <c r="L17" s="76">
        <v>56</v>
      </c>
      <c r="M17" s="80"/>
    </row>
    <row r="18" spans="1:13" ht="12.75">
      <c r="A18" s="43">
        <v>1</v>
      </c>
      <c r="B18" s="44">
        <v>22</v>
      </c>
      <c r="C18" s="44" t="s">
        <v>31</v>
      </c>
      <c r="D18" s="45"/>
      <c r="E18" s="44" t="s">
        <v>182</v>
      </c>
      <c r="F18" s="2" t="s">
        <v>105</v>
      </c>
      <c r="G18" s="9">
        <v>7.4</v>
      </c>
      <c r="H18" s="10">
        <v>6.43</v>
      </c>
      <c r="I18" s="10">
        <v>6.7</v>
      </c>
      <c r="J18" s="10">
        <v>7.8</v>
      </c>
      <c r="K18" s="55">
        <f t="shared" si="0"/>
        <v>28.330000000000002</v>
      </c>
      <c r="L18" s="77">
        <v>52</v>
      </c>
      <c r="M18" s="80"/>
    </row>
    <row r="19" spans="1:13" ht="12.75">
      <c r="A19" s="43">
        <v>1</v>
      </c>
      <c r="B19" s="44">
        <v>23</v>
      </c>
      <c r="C19" s="44" t="s">
        <v>31</v>
      </c>
      <c r="D19" s="45"/>
      <c r="E19" s="44" t="s">
        <v>117</v>
      </c>
      <c r="F19" s="2" t="s">
        <v>105</v>
      </c>
      <c r="G19" s="9">
        <v>7.77</v>
      </c>
      <c r="H19" s="10">
        <v>5.13</v>
      </c>
      <c r="I19" s="10">
        <v>8</v>
      </c>
      <c r="J19" s="10">
        <v>8</v>
      </c>
      <c r="K19" s="55">
        <f t="shared" si="0"/>
        <v>28.9</v>
      </c>
      <c r="L19" s="77">
        <v>50</v>
      </c>
      <c r="M19" s="80"/>
    </row>
    <row r="20" spans="1:13" ht="12.75">
      <c r="A20" s="43">
        <v>1</v>
      </c>
      <c r="B20" s="44">
        <v>24</v>
      </c>
      <c r="C20" s="44" t="s">
        <v>31</v>
      </c>
      <c r="D20" s="45"/>
      <c r="E20" s="44" t="s">
        <v>118</v>
      </c>
      <c r="F20" s="2" t="s">
        <v>105</v>
      </c>
      <c r="G20" s="9">
        <v>7.8</v>
      </c>
      <c r="H20" s="10">
        <v>6.1</v>
      </c>
      <c r="I20" s="10">
        <v>6.5</v>
      </c>
      <c r="J20" s="10">
        <v>7</v>
      </c>
      <c r="K20" s="55">
        <f t="shared" si="0"/>
        <v>27.4</v>
      </c>
      <c r="L20" s="78">
        <v>55</v>
      </c>
      <c r="M20" s="80"/>
    </row>
    <row r="21" spans="1:13" ht="13.5" thickBot="1">
      <c r="A21" s="46">
        <v>1</v>
      </c>
      <c r="B21" s="47">
        <v>25</v>
      </c>
      <c r="C21" s="47" t="s">
        <v>31</v>
      </c>
      <c r="D21" s="48" t="s">
        <v>105</v>
      </c>
      <c r="E21" s="47"/>
      <c r="F21" s="1"/>
      <c r="G21" s="25">
        <f>SUM(G17:G20)-MINA(G17:G20)</f>
        <v>23.240000000000002</v>
      </c>
      <c r="H21" s="25">
        <f>SUM(H17:H20)-MINA(H17:H20)</f>
        <v>18.360000000000003</v>
      </c>
      <c r="I21" s="25">
        <f>SUM(I17:I20)-MINA(I17:I20)</f>
        <v>22.2</v>
      </c>
      <c r="J21" s="25">
        <f>SUM(J17:J20)-MINA(J17:J20)</f>
        <v>22.8</v>
      </c>
      <c r="K21" s="57">
        <f t="shared" si="0"/>
        <v>86.60000000000001</v>
      </c>
      <c r="L21" s="22"/>
      <c r="M21" s="82">
        <v>11</v>
      </c>
    </row>
    <row r="22" spans="1:13" ht="12.75">
      <c r="A22" s="43">
        <v>3</v>
      </c>
      <c r="B22" s="44">
        <v>31</v>
      </c>
      <c r="C22" s="44" t="s">
        <v>38</v>
      </c>
      <c r="E22" s="44" t="s">
        <v>120</v>
      </c>
      <c r="F22" s="32" t="s">
        <v>105</v>
      </c>
      <c r="G22" s="9">
        <v>7.93</v>
      </c>
      <c r="H22" s="10">
        <v>7.8</v>
      </c>
      <c r="I22" s="10">
        <v>6.2</v>
      </c>
      <c r="J22" s="10">
        <v>7.6</v>
      </c>
      <c r="K22" s="20">
        <f aca="true" t="shared" si="1" ref="K22:K48">SUM(G22:J22)</f>
        <v>29.53</v>
      </c>
      <c r="L22" s="71">
        <v>47</v>
      </c>
      <c r="M22" s="80"/>
    </row>
    <row r="23" spans="1:13" ht="12.75">
      <c r="A23" s="43">
        <v>3</v>
      </c>
      <c r="B23" s="44">
        <v>32</v>
      </c>
      <c r="C23" s="44" t="s">
        <v>38</v>
      </c>
      <c r="E23" s="44" t="s">
        <v>121</v>
      </c>
      <c r="F23" s="32" t="s">
        <v>105</v>
      </c>
      <c r="G23" s="9">
        <v>8</v>
      </c>
      <c r="H23" s="10">
        <v>7.5</v>
      </c>
      <c r="I23" s="10">
        <v>5.9</v>
      </c>
      <c r="J23" s="10">
        <v>7.9</v>
      </c>
      <c r="K23" s="20">
        <f t="shared" si="1"/>
        <v>29.299999999999997</v>
      </c>
      <c r="L23" s="71">
        <v>49</v>
      </c>
      <c r="M23" s="80"/>
    </row>
    <row r="24" spans="1:13" ht="12.75">
      <c r="A24" s="43">
        <v>3</v>
      </c>
      <c r="B24" s="44">
        <v>33</v>
      </c>
      <c r="C24" s="44" t="s">
        <v>38</v>
      </c>
      <c r="E24" s="44" t="s">
        <v>122</v>
      </c>
      <c r="F24" s="32" t="s">
        <v>105</v>
      </c>
      <c r="G24" s="9">
        <v>7.97</v>
      </c>
      <c r="H24" s="10">
        <v>8.7</v>
      </c>
      <c r="I24" s="10">
        <v>6</v>
      </c>
      <c r="J24" s="10">
        <v>7.8</v>
      </c>
      <c r="K24" s="20">
        <f t="shared" si="1"/>
        <v>30.47</v>
      </c>
      <c r="L24" s="71">
        <v>42</v>
      </c>
      <c r="M24" s="80"/>
    </row>
    <row r="25" spans="1:13" ht="12.75">
      <c r="A25" s="43">
        <v>3</v>
      </c>
      <c r="B25" s="44">
        <v>34</v>
      </c>
      <c r="C25" s="44" t="s">
        <v>38</v>
      </c>
      <c r="E25" s="44" t="s">
        <v>123</v>
      </c>
      <c r="F25" s="32" t="s">
        <v>105</v>
      </c>
      <c r="G25" s="9">
        <v>7.57</v>
      </c>
      <c r="H25" s="10">
        <v>7.9</v>
      </c>
      <c r="I25" s="10">
        <v>6</v>
      </c>
      <c r="J25" s="10">
        <v>6</v>
      </c>
      <c r="K25" s="20">
        <f t="shared" si="1"/>
        <v>27.47</v>
      </c>
      <c r="L25" s="71">
        <v>54</v>
      </c>
      <c r="M25" s="80"/>
    </row>
    <row r="26" spans="1:13" ht="13.5" thickBot="1">
      <c r="A26" s="46">
        <v>3</v>
      </c>
      <c r="B26" s="47">
        <v>35</v>
      </c>
      <c r="C26" s="47" t="s">
        <v>38</v>
      </c>
      <c r="D26" s="47" t="s">
        <v>105</v>
      </c>
      <c r="E26" s="47"/>
      <c r="F26" s="28"/>
      <c r="G26" s="25">
        <f>SUM(G22:G25)-MINA(G22:G25)</f>
        <v>23.9</v>
      </c>
      <c r="H26" s="25">
        <f>SUM(H22:H25)-MINA(H22:H25)</f>
        <v>24.4</v>
      </c>
      <c r="I26" s="25">
        <f>SUM(I22:I25)-MINA(I22:I25)</f>
        <v>18.200000000000003</v>
      </c>
      <c r="J26" s="25">
        <f>SUM(J22:J25)-MINA(J22:J25)</f>
        <v>23.3</v>
      </c>
      <c r="K26" s="24">
        <f t="shared" si="1"/>
        <v>89.8</v>
      </c>
      <c r="L26" s="23"/>
      <c r="M26" s="82">
        <v>10</v>
      </c>
    </row>
    <row r="27" spans="1:13" ht="12.75">
      <c r="A27" s="43">
        <v>3</v>
      </c>
      <c r="B27" s="44">
        <v>36</v>
      </c>
      <c r="C27" s="44" t="s">
        <v>124</v>
      </c>
      <c r="E27" s="44" t="s">
        <v>125</v>
      </c>
      <c r="F27" s="32" t="s">
        <v>105</v>
      </c>
      <c r="G27" s="9">
        <v>8.13</v>
      </c>
      <c r="H27" s="10">
        <v>7.97</v>
      </c>
      <c r="I27" s="10">
        <v>8.4</v>
      </c>
      <c r="J27" s="10">
        <v>8.6</v>
      </c>
      <c r="K27" s="20">
        <f t="shared" si="1"/>
        <v>33.1</v>
      </c>
      <c r="L27" s="71" t="s">
        <v>192</v>
      </c>
      <c r="M27" s="80"/>
    </row>
    <row r="28" spans="1:13" ht="12.75">
      <c r="A28" s="43">
        <v>3</v>
      </c>
      <c r="B28" s="44">
        <v>37</v>
      </c>
      <c r="C28" s="44" t="s">
        <v>124</v>
      </c>
      <c r="E28" s="44" t="s">
        <v>126</v>
      </c>
      <c r="F28" s="32" t="s">
        <v>105</v>
      </c>
      <c r="G28" s="9">
        <v>7.57</v>
      </c>
      <c r="H28" s="10">
        <v>7.17</v>
      </c>
      <c r="I28" s="10">
        <v>8</v>
      </c>
      <c r="J28" s="10">
        <v>8</v>
      </c>
      <c r="K28" s="20">
        <f t="shared" si="1"/>
        <v>30.740000000000002</v>
      </c>
      <c r="L28" s="71">
        <v>40</v>
      </c>
      <c r="M28" s="80"/>
    </row>
    <row r="29" spans="1:13" ht="12.75">
      <c r="A29" s="43">
        <v>3</v>
      </c>
      <c r="B29" s="44">
        <v>38</v>
      </c>
      <c r="C29" s="44" t="s">
        <v>124</v>
      </c>
      <c r="E29" s="44" t="s">
        <v>127</v>
      </c>
      <c r="F29" s="32" t="s">
        <v>105</v>
      </c>
      <c r="G29" s="9">
        <v>8.9</v>
      </c>
      <c r="H29" s="10">
        <v>7.97</v>
      </c>
      <c r="I29" s="10">
        <v>8.9</v>
      </c>
      <c r="J29" s="10">
        <v>8.6</v>
      </c>
      <c r="K29" s="20">
        <f t="shared" si="1"/>
        <v>34.370000000000005</v>
      </c>
      <c r="L29" s="71">
        <v>11</v>
      </c>
      <c r="M29" s="80"/>
    </row>
    <row r="30" spans="1:13" ht="12.75">
      <c r="A30" s="43">
        <v>3</v>
      </c>
      <c r="B30" s="44">
        <v>39</v>
      </c>
      <c r="C30" s="44" t="s">
        <v>124</v>
      </c>
      <c r="E30" s="44" t="s">
        <v>128</v>
      </c>
      <c r="F30" s="32" t="s">
        <v>105</v>
      </c>
      <c r="G30" s="9">
        <v>8.17</v>
      </c>
      <c r="H30" s="10">
        <v>8</v>
      </c>
      <c r="I30" s="10">
        <v>8.5</v>
      </c>
      <c r="J30" s="10">
        <v>8.7</v>
      </c>
      <c r="K30" s="20">
        <f t="shared" si="1"/>
        <v>33.370000000000005</v>
      </c>
      <c r="L30" s="71">
        <v>21</v>
      </c>
      <c r="M30" s="80"/>
    </row>
    <row r="31" spans="1:13" ht="13.5" thickBot="1">
      <c r="A31" s="46">
        <v>3</v>
      </c>
      <c r="B31" s="47">
        <v>40</v>
      </c>
      <c r="C31" s="47" t="s">
        <v>124</v>
      </c>
      <c r="D31" s="47" t="s">
        <v>105</v>
      </c>
      <c r="E31" s="47"/>
      <c r="F31" s="1"/>
      <c r="G31" s="25">
        <f>SUM(G27:G30)-MINA(G27:G30)</f>
        <v>25.200000000000003</v>
      </c>
      <c r="H31" s="25">
        <f>SUM(H27:H30)-MINA(H27:H30)</f>
        <v>23.939999999999998</v>
      </c>
      <c r="I31" s="25">
        <f>SUM(I27:I30)-MINA(I27:I30)</f>
        <v>25.799999999999997</v>
      </c>
      <c r="J31" s="25">
        <f>SUM(J27:J30)-MINA(J27:J30)</f>
        <v>25.900000000000006</v>
      </c>
      <c r="K31" s="24">
        <f t="shared" si="1"/>
        <v>100.84</v>
      </c>
      <c r="L31" s="23"/>
      <c r="M31" s="82">
        <v>6</v>
      </c>
    </row>
    <row r="32" spans="1:13" ht="12.75">
      <c r="A32" s="43">
        <v>5</v>
      </c>
      <c r="B32" s="44">
        <v>41</v>
      </c>
      <c r="C32" s="44" t="s">
        <v>129</v>
      </c>
      <c r="D32" s="45"/>
      <c r="E32" s="44" t="s">
        <v>130</v>
      </c>
      <c r="F32" s="2" t="s">
        <v>105</v>
      </c>
      <c r="G32" s="52">
        <v>9.57</v>
      </c>
      <c r="H32" s="10">
        <v>9.3</v>
      </c>
      <c r="I32" s="10">
        <v>9</v>
      </c>
      <c r="J32" s="10">
        <v>8.9</v>
      </c>
      <c r="K32" s="20">
        <f t="shared" si="1"/>
        <v>36.77</v>
      </c>
      <c r="L32" s="71">
        <v>1</v>
      </c>
      <c r="M32" s="80"/>
    </row>
    <row r="33" spans="1:13" ht="12.75">
      <c r="A33" s="43">
        <v>5</v>
      </c>
      <c r="B33" s="44">
        <v>42</v>
      </c>
      <c r="C33" s="44" t="s">
        <v>129</v>
      </c>
      <c r="D33" s="45"/>
      <c r="E33" s="44" t="s">
        <v>131</v>
      </c>
      <c r="F33" s="2" t="s">
        <v>105</v>
      </c>
      <c r="G33" s="9">
        <v>8.9</v>
      </c>
      <c r="H33" s="10">
        <v>8.5</v>
      </c>
      <c r="I33" s="10">
        <v>8.2</v>
      </c>
      <c r="J33" s="10">
        <v>8.4</v>
      </c>
      <c r="K33" s="20">
        <f t="shared" si="1"/>
        <v>34</v>
      </c>
      <c r="L33" s="71">
        <v>15</v>
      </c>
      <c r="M33" s="80"/>
    </row>
    <row r="34" spans="1:13" ht="12.75">
      <c r="A34" s="43">
        <v>5</v>
      </c>
      <c r="B34" s="44">
        <v>43</v>
      </c>
      <c r="C34" s="44" t="s">
        <v>129</v>
      </c>
      <c r="D34" s="45"/>
      <c r="E34" s="44" t="s">
        <v>132</v>
      </c>
      <c r="F34" s="2" t="s">
        <v>105</v>
      </c>
      <c r="G34" s="9">
        <v>9.37</v>
      </c>
      <c r="H34" s="10">
        <v>8.8</v>
      </c>
      <c r="I34" s="10">
        <v>9.2</v>
      </c>
      <c r="J34" s="10">
        <v>8.6</v>
      </c>
      <c r="K34" s="20">
        <f t="shared" si="1"/>
        <v>35.97</v>
      </c>
      <c r="L34" s="71">
        <v>4</v>
      </c>
      <c r="M34" s="80"/>
    </row>
    <row r="35" spans="1:13" ht="12.75">
      <c r="A35" s="43">
        <v>5</v>
      </c>
      <c r="B35" s="44">
        <v>44</v>
      </c>
      <c r="C35" s="44" t="s">
        <v>129</v>
      </c>
      <c r="D35" s="45"/>
      <c r="E35" s="45" t="s">
        <v>12</v>
      </c>
      <c r="F35" s="2"/>
      <c r="G35" s="9">
        <v>0</v>
      </c>
      <c r="H35" s="10">
        <v>0</v>
      </c>
      <c r="I35" s="10">
        <v>0</v>
      </c>
      <c r="J35" s="10">
        <v>0</v>
      </c>
      <c r="K35" s="20">
        <f t="shared" si="1"/>
        <v>0</v>
      </c>
      <c r="L35" s="21"/>
      <c r="M35" s="80"/>
    </row>
    <row r="36" spans="1:13" ht="13.5" thickBot="1">
      <c r="A36" s="46">
        <v>5</v>
      </c>
      <c r="B36" s="47">
        <v>45</v>
      </c>
      <c r="C36" s="47" t="s">
        <v>129</v>
      </c>
      <c r="D36" s="48" t="s">
        <v>105</v>
      </c>
      <c r="E36" s="47"/>
      <c r="F36" s="28"/>
      <c r="G36" s="25">
        <f>SUM(G32:G35)-MINA(G32:G35)</f>
        <v>27.839999999999996</v>
      </c>
      <c r="H36" s="25">
        <f>SUM(H32:H35)-MINA(H32:H35)</f>
        <v>26.6</v>
      </c>
      <c r="I36" s="25">
        <f>SUM(I32:I35)-MINA(I32:I35)</f>
        <v>26.4</v>
      </c>
      <c r="J36" s="25">
        <f>SUM(J32:J35)-MINA(J32:J35)</f>
        <v>25.9</v>
      </c>
      <c r="K36" s="24">
        <f t="shared" si="1"/>
        <v>106.74000000000001</v>
      </c>
      <c r="L36" s="23"/>
      <c r="M36" s="82">
        <v>2</v>
      </c>
    </row>
    <row r="37" spans="1:13" ht="12.75">
      <c r="A37" s="43">
        <v>5</v>
      </c>
      <c r="B37" s="44">
        <v>51</v>
      </c>
      <c r="C37" s="45" t="s">
        <v>53</v>
      </c>
      <c r="D37" s="45"/>
      <c r="E37" s="45" t="s">
        <v>180</v>
      </c>
      <c r="F37" s="54" t="s">
        <v>105</v>
      </c>
      <c r="G37" s="9">
        <v>9.57</v>
      </c>
      <c r="H37" s="10">
        <v>6.9</v>
      </c>
      <c r="I37" s="10">
        <v>8.6</v>
      </c>
      <c r="J37" s="10">
        <v>9</v>
      </c>
      <c r="K37" s="20">
        <f t="shared" si="1"/>
        <v>34.07</v>
      </c>
      <c r="L37" s="71" t="s">
        <v>190</v>
      </c>
      <c r="M37" s="80"/>
    </row>
    <row r="38" spans="1:13" ht="12.75">
      <c r="A38" s="43">
        <v>5</v>
      </c>
      <c r="B38" s="44">
        <v>52</v>
      </c>
      <c r="C38" s="45" t="s">
        <v>53</v>
      </c>
      <c r="D38" s="45"/>
      <c r="E38" s="45" t="s">
        <v>183</v>
      </c>
      <c r="F38" s="54" t="s">
        <v>105</v>
      </c>
      <c r="G38" s="9">
        <v>8.7</v>
      </c>
      <c r="H38" s="10">
        <v>6.73</v>
      </c>
      <c r="I38" s="10">
        <v>8</v>
      </c>
      <c r="J38" s="10">
        <v>8.4</v>
      </c>
      <c r="K38" s="20">
        <f t="shared" si="1"/>
        <v>31.83</v>
      </c>
      <c r="L38" s="71">
        <v>33</v>
      </c>
      <c r="M38" s="80"/>
    </row>
    <row r="39" spans="1:13" ht="12.75">
      <c r="A39" s="43">
        <v>5</v>
      </c>
      <c r="B39" s="44">
        <v>53</v>
      </c>
      <c r="C39" s="45" t="s">
        <v>53</v>
      </c>
      <c r="D39" s="45"/>
      <c r="E39" s="45" t="s">
        <v>184</v>
      </c>
      <c r="F39" s="54" t="s">
        <v>105</v>
      </c>
      <c r="G39" s="9">
        <v>8.37</v>
      </c>
      <c r="H39" s="10">
        <v>7.1</v>
      </c>
      <c r="I39" s="10">
        <v>8.5</v>
      </c>
      <c r="J39" s="10">
        <v>8.7</v>
      </c>
      <c r="K39" s="20">
        <f t="shared" si="1"/>
        <v>32.67</v>
      </c>
      <c r="L39" s="71">
        <v>26</v>
      </c>
      <c r="M39" s="80"/>
    </row>
    <row r="40" spans="1:13" ht="12.75">
      <c r="A40" s="43">
        <v>5</v>
      </c>
      <c r="B40" s="44">
        <v>54</v>
      </c>
      <c r="C40" s="45" t="s">
        <v>53</v>
      </c>
      <c r="D40" s="45"/>
      <c r="E40" s="45" t="s">
        <v>187</v>
      </c>
      <c r="F40" s="54" t="s">
        <v>104</v>
      </c>
      <c r="G40" s="9">
        <v>9.47</v>
      </c>
      <c r="H40" s="10">
        <v>8.53</v>
      </c>
      <c r="I40" s="10">
        <v>8.3</v>
      </c>
      <c r="J40" s="10">
        <v>8.1</v>
      </c>
      <c r="K40" s="20">
        <f t="shared" si="1"/>
        <v>34.4</v>
      </c>
      <c r="L40" s="21">
        <v>1</v>
      </c>
      <c r="M40" s="80"/>
    </row>
    <row r="41" spans="1:13" ht="13.5" thickBot="1">
      <c r="A41" s="46">
        <v>5</v>
      </c>
      <c r="B41" s="47">
        <v>55</v>
      </c>
      <c r="C41" s="48" t="s">
        <v>53</v>
      </c>
      <c r="D41" s="84" t="s">
        <v>103</v>
      </c>
      <c r="E41" s="48">
        <v>101.47</v>
      </c>
      <c r="F41" s="1"/>
      <c r="G41" s="25">
        <f>SUM(G37:G40)-MINA(G37:G40)</f>
        <v>27.740000000000002</v>
      </c>
      <c r="H41" s="25">
        <f>SUM(H37:H40)-MINA(H37:H40)</f>
        <v>22.529999999999998</v>
      </c>
      <c r="I41" s="25">
        <f>SUM(I37:I40)-MINA(I37:I40)</f>
        <v>25.400000000000006</v>
      </c>
      <c r="J41" s="25">
        <f>SUM(J37:J40)-MINA(J37:J40)</f>
        <v>26.099999999999994</v>
      </c>
      <c r="K41" s="24">
        <f t="shared" si="1"/>
        <v>101.77</v>
      </c>
      <c r="L41" s="23"/>
      <c r="M41" s="79">
        <v>1</v>
      </c>
    </row>
    <row r="42" spans="1:13" ht="12.75">
      <c r="A42" s="43" t="s">
        <v>13</v>
      </c>
      <c r="B42" s="44">
        <v>56</v>
      </c>
      <c r="C42" s="45" t="s">
        <v>14</v>
      </c>
      <c r="D42" s="45"/>
      <c r="E42" s="45" t="s">
        <v>133</v>
      </c>
      <c r="F42" s="45" t="s">
        <v>105</v>
      </c>
      <c r="G42" s="9">
        <v>7.9</v>
      </c>
      <c r="H42" s="10">
        <v>7.7</v>
      </c>
      <c r="I42" s="10">
        <v>7.7</v>
      </c>
      <c r="J42" s="10">
        <v>9</v>
      </c>
      <c r="K42" s="20">
        <f t="shared" si="1"/>
        <v>32.3</v>
      </c>
      <c r="L42" s="71">
        <v>29</v>
      </c>
      <c r="M42" s="80"/>
    </row>
    <row r="43" spans="1:13" ht="12.75">
      <c r="A43" s="43" t="s">
        <v>13</v>
      </c>
      <c r="B43" s="44">
        <v>57</v>
      </c>
      <c r="C43" s="45" t="s">
        <v>14</v>
      </c>
      <c r="D43" s="45"/>
      <c r="E43" s="45" t="s">
        <v>134</v>
      </c>
      <c r="F43" s="45" t="s">
        <v>105</v>
      </c>
      <c r="G43" s="9">
        <v>7.93</v>
      </c>
      <c r="H43" s="10">
        <v>7.83</v>
      </c>
      <c r="I43" s="10">
        <v>6.8</v>
      </c>
      <c r="J43" s="10">
        <v>8.4</v>
      </c>
      <c r="K43" s="20">
        <f t="shared" si="1"/>
        <v>30.96</v>
      </c>
      <c r="L43" s="71">
        <v>38</v>
      </c>
      <c r="M43" s="80"/>
    </row>
    <row r="44" spans="1:13" ht="12.75">
      <c r="A44" s="43" t="s">
        <v>13</v>
      </c>
      <c r="B44" s="44">
        <v>58</v>
      </c>
      <c r="C44" s="45" t="s">
        <v>14</v>
      </c>
      <c r="D44" s="45"/>
      <c r="E44" s="45" t="s">
        <v>135</v>
      </c>
      <c r="F44" s="45" t="s">
        <v>105</v>
      </c>
      <c r="G44" s="9">
        <v>7.8</v>
      </c>
      <c r="H44" s="10">
        <v>7.9</v>
      </c>
      <c r="I44" s="10">
        <v>7</v>
      </c>
      <c r="J44" s="10">
        <v>9.2</v>
      </c>
      <c r="K44" s="20">
        <f t="shared" si="1"/>
        <v>31.9</v>
      </c>
      <c r="L44" s="71">
        <v>32</v>
      </c>
      <c r="M44" s="80"/>
    </row>
    <row r="45" spans="1:13" ht="12.75">
      <c r="A45" s="43" t="s">
        <v>13</v>
      </c>
      <c r="B45" s="44">
        <v>59</v>
      </c>
      <c r="C45" s="45" t="s">
        <v>14</v>
      </c>
      <c r="D45" s="45"/>
      <c r="E45" s="45" t="s">
        <v>156</v>
      </c>
      <c r="F45" s="45" t="s">
        <v>105</v>
      </c>
      <c r="G45" s="9">
        <v>8.57</v>
      </c>
      <c r="H45" s="10">
        <v>8.4</v>
      </c>
      <c r="I45" s="10">
        <v>5.2</v>
      </c>
      <c r="J45" s="10">
        <v>8.9</v>
      </c>
      <c r="K45" s="20">
        <f t="shared" si="1"/>
        <v>31.07</v>
      </c>
      <c r="L45" s="71">
        <v>37</v>
      </c>
      <c r="M45" s="80"/>
    </row>
    <row r="46" spans="1:13" ht="13.5" thickBot="1">
      <c r="A46" s="46" t="s">
        <v>13</v>
      </c>
      <c r="B46" s="47">
        <v>60</v>
      </c>
      <c r="C46" s="48" t="s">
        <v>14</v>
      </c>
      <c r="D46" s="48" t="s">
        <v>105</v>
      </c>
      <c r="E46" s="48"/>
      <c r="F46" s="28"/>
      <c r="G46" s="25">
        <f>SUM(G42:G45)-MINA(G42:G45)</f>
        <v>24.400000000000002</v>
      </c>
      <c r="H46" s="25">
        <f>SUM(H42:H45)-MINA(H42:H45)</f>
        <v>24.13</v>
      </c>
      <c r="I46" s="25">
        <f>SUM(I42:I45)-MINA(I42:I45)</f>
        <v>21.5</v>
      </c>
      <c r="J46" s="25">
        <f>SUM(J42:J45)-MINA(J42:J45)</f>
        <v>27.1</v>
      </c>
      <c r="K46" s="24">
        <f t="shared" si="1"/>
        <v>97.13</v>
      </c>
      <c r="L46" s="23"/>
      <c r="M46" s="82" t="s">
        <v>195</v>
      </c>
    </row>
    <row r="47" spans="1:13" ht="12.75">
      <c r="A47" s="43" t="s">
        <v>13</v>
      </c>
      <c r="B47" s="44">
        <v>61</v>
      </c>
      <c r="C47" s="44" t="s">
        <v>56</v>
      </c>
      <c r="D47" s="45"/>
      <c r="E47" s="44" t="s">
        <v>136</v>
      </c>
      <c r="F47" s="32" t="s">
        <v>105</v>
      </c>
      <c r="G47" s="9">
        <v>9.03</v>
      </c>
      <c r="H47" s="10">
        <v>8.9</v>
      </c>
      <c r="I47" s="10">
        <v>9.2</v>
      </c>
      <c r="J47" s="10">
        <v>9</v>
      </c>
      <c r="K47" s="20">
        <f t="shared" si="1"/>
        <v>36.129999999999995</v>
      </c>
      <c r="L47" s="71">
        <v>2</v>
      </c>
      <c r="M47" s="80"/>
    </row>
    <row r="48" spans="1:13" ht="12.75">
      <c r="A48" s="43" t="s">
        <v>13</v>
      </c>
      <c r="B48" s="44">
        <v>62</v>
      </c>
      <c r="C48" s="44" t="s">
        <v>56</v>
      </c>
      <c r="D48" s="45"/>
      <c r="E48" s="44" t="s">
        <v>137</v>
      </c>
      <c r="F48" s="32" t="s">
        <v>105</v>
      </c>
      <c r="G48" s="9">
        <v>8.93</v>
      </c>
      <c r="H48" s="10">
        <v>7.8</v>
      </c>
      <c r="I48" s="10">
        <v>8.9</v>
      </c>
      <c r="J48" s="10">
        <v>8</v>
      </c>
      <c r="K48" s="20">
        <f t="shared" si="1"/>
        <v>33.63</v>
      </c>
      <c r="L48" s="71" t="s">
        <v>191</v>
      </c>
      <c r="M48" s="80"/>
    </row>
    <row r="49" spans="1:13" ht="12.75">
      <c r="A49" s="43" t="s">
        <v>13</v>
      </c>
      <c r="B49" s="44">
        <v>63</v>
      </c>
      <c r="C49" s="44" t="s">
        <v>56</v>
      </c>
      <c r="D49" s="45"/>
      <c r="E49" s="44" t="s">
        <v>138</v>
      </c>
      <c r="F49" s="32" t="s">
        <v>105</v>
      </c>
      <c r="G49" s="9">
        <v>8.67</v>
      </c>
      <c r="H49" s="10">
        <v>7.9</v>
      </c>
      <c r="I49" s="10">
        <v>9.5</v>
      </c>
      <c r="J49" s="10">
        <v>8.5</v>
      </c>
      <c r="K49" s="20">
        <f aca="true" t="shared" si="2" ref="K49:K75">SUM(G49:J49)</f>
        <v>34.57</v>
      </c>
      <c r="L49" s="71">
        <v>9</v>
      </c>
      <c r="M49" s="80"/>
    </row>
    <row r="50" spans="1:13" ht="12.75">
      <c r="A50" s="43" t="s">
        <v>13</v>
      </c>
      <c r="B50" s="44">
        <v>64</v>
      </c>
      <c r="C50" s="44" t="s">
        <v>56</v>
      </c>
      <c r="D50" s="45"/>
      <c r="E50" s="44" t="s">
        <v>167</v>
      </c>
      <c r="F50" s="32" t="s">
        <v>105</v>
      </c>
      <c r="G50" s="9">
        <v>8.37</v>
      </c>
      <c r="H50" s="10">
        <v>8</v>
      </c>
      <c r="I50" s="10">
        <v>7.7</v>
      </c>
      <c r="J50" s="10">
        <v>8.1</v>
      </c>
      <c r="K50" s="20">
        <f t="shared" si="2"/>
        <v>32.169999999999995</v>
      </c>
      <c r="L50" s="71" t="s">
        <v>194</v>
      </c>
      <c r="M50" s="80"/>
    </row>
    <row r="51" spans="1:13" ht="13.5" thickBot="1">
      <c r="A51" s="46" t="s">
        <v>13</v>
      </c>
      <c r="B51" s="47">
        <v>65</v>
      </c>
      <c r="C51" s="47" t="s">
        <v>56</v>
      </c>
      <c r="D51" s="48" t="s">
        <v>105</v>
      </c>
      <c r="E51" s="47"/>
      <c r="F51" s="28"/>
      <c r="G51" s="25">
        <f>SUM(G47:G50)-MINA(G47:G50)</f>
        <v>26.630000000000003</v>
      </c>
      <c r="H51" s="25">
        <f>SUM(H47:H50)-MINA(H47:H50)</f>
        <v>24.8</v>
      </c>
      <c r="I51" s="25">
        <f>SUM(I47:I50)-MINA(I47:I50)</f>
        <v>27.600000000000005</v>
      </c>
      <c r="J51" s="25">
        <f>SUM(J47:J50)-MINA(J47:J50)</f>
        <v>25.6</v>
      </c>
      <c r="K51" s="24">
        <f t="shared" si="2"/>
        <v>104.63000000000002</v>
      </c>
      <c r="L51" s="23"/>
      <c r="M51" s="82">
        <v>3</v>
      </c>
    </row>
    <row r="52" spans="1:13" ht="12.75">
      <c r="A52" s="43" t="s">
        <v>13</v>
      </c>
      <c r="B52" s="44">
        <v>66</v>
      </c>
      <c r="C52" s="44" t="s">
        <v>59</v>
      </c>
      <c r="E52" s="44" t="s">
        <v>139</v>
      </c>
      <c r="F52" s="32" t="s">
        <v>105</v>
      </c>
      <c r="G52" s="9">
        <v>8.47</v>
      </c>
      <c r="H52" s="10">
        <v>6.67</v>
      </c>
      <c r="I52" s="10">
        <v>8.1</v>
      </c>
      <c r="J52" s="10">
        <v>8.2</v>
      </c>
      <c r="K52" s="20">
        <f t="shared" si="2"/>
        <v>31.44</v>
      </c>
      <c r="L52" s="71">
        <v>35</v>
      </c>
      <c r="M52" s="80"/>
    </row>
    <row r="53" spans="1:13" ht="12.75">
      <c r="A53" s="43" t="s">
        <v>13</v>
      </c>
      <c r="B53" s="44">
        <v>67</v>
      </c>
      <c r="C53" s="44" t="s">
        <v>59</v>
      </c>
      <c r="E53" s="44" t="s">
        <v>140</v>
      </c>
      <c r="F53" s="32" t="s">
        <v>105</v>
      </c>
      <c r="G53" s="9">
        <v>7.63</v>
      </c>
      <c r="H53" s="10">
        <v>7.37</v>
      </c>
      <c r="I53" s="10">
        <v>8.5</v>
      </c>
      <c r="J53" s="10">
        <v>6.4</v>
      </c>
      <c r="K53" s="20">
        <f t="shared" si="2"/>
        <v>29.9</v>
      </c>
      <c r="L53" s="71">
        <v>44</v>
      </c>
      <c r="M53" s="80"/>
    </row>
    <row r="54" spans="1:13" ht="12.75">
      <c r="A54" s="43" t="s">
        <v>13</v>
      </c>
      <c r="B54" s="44">
        <v>68</v>
      </c>
      <c r="C54" s="44" t="s">
        <v>59</v>
      </c>
      <c r="E54" s="44" t="s">
        <v>181</v>
      </c>
      <c r="F54" s="32" t="s">
        <v>105</v>
      </c>
      <c r="G54" s="9">
        <v>6.87</v>
      </c>
      <c r="H54" s="10">
        <v>7.8</v>
      </c>
      <c r="I54" s="10">
        <v>8.8</v>
      </c>
      <c r="J54" s="10">
        <v>7.3</v>
      </c>
      <c r="K54" s="20">
        <f t="shared" si="2"/>
        <v>30.77</v>
      </c>
      <c r="L54" s="71">
        <v>39</v>
      </c>
      <c r="M54" s="80"/>
    </row>
    <row r="55" spans="1:13" ht="12.75">
      <c r="A55" s="43" t="s">
        <v>13</v>
      </c>
      <c r="B55" s="44">
        <v>69</v>
      </c>
      <c r="C55" s="44" t="s">
        <v>59</v>
      </c>
      <c r="E55" s="44" t="s">
        <v>141</v>
      </c>
      <c r="F55" s="32" t="s">
        <v>105</v>
      </c>
      <c r="G55" s="9">
        <v>8.5</v>
      </c>
      <c r="H55" s="10">
        <v>6.87</v>
      </c>
      <c r="I55" s="10">
        <v>7.8</v>
      </c>
      <c r="J55" s="10">
        <v>6.4</v>
      </c>
      <c r="K55" s="20">
        <f t="shared" si="2"/>
        <v>29.57</v>
      </c>
      <c r="L55" s="71">
        <v>46</v>
      </c>
      <c r="M55" s="80"/>
    </row>
    <row r="56" spans="1:13" ht="13.5" thickBot="1">
      <c r="A56" s="46" t="s">
        <v>13</v>
      </c>
      <c r="B56" s="47">
        <v>70</v>
      </c>
      <c r="C56" s="47" t="s">
        <v>59</v>
      </c>
      <c r="D56" s="47" t="s">
        <v>105</v>
      </c>
      <c r="E56" s="47"/>
      <c r="F56" s="1"/>
      <c r="G56" s="25">
        <f>SUM(G52:G55)-MINA(G52:G55)</f>
        <v>24.6</v>
      </c>
      <c r="H56" s="25">
        <f>SUM(H52:H55)-MINA(H52:H55)</f>
        <v>22.04</v>
      </c>
      <c r="I56" s="25">
        <f>SUM(I52:I55)-MINA(I52:I55)</f>
        <v>25.400000000000002</v>
      </c>
      <c r="J56" s="25">
        <f>SUM(J52:J55)-MINA(J52:J55)</f>
        <v>21.9</v>
      </c>
      <c r="K56" s="24">
        <f t="shared" si="2"/>
        <v>93.94</v>
      </c>
      <c r="L56" s="23"/>
      <c r="M56" s="82">
        <v>9</v>
      </c>
    </row>
    <row r="57" spans="1:13" ht="12.75">
      <c r="A57" s="43" t="s">
        <v>13</v>
      </c>
      <c r="B57" s="44">
        <v>71</v>
      </c>
      <c r="C57" s="44" t="s">
        <v>75</v>
      </c>
      <c r="E57" s="44" t="s">
        <v>142</v>
      </c>
      <c r="F57" s="45" t="s">
        <v>105</v>
      </c>
      <c r="G57" s="9">
        <v>8.73</v>
      </c>
      <c r="H57" s="10">
        <v>8.03</v>
      </c>
      <c r="I57" s="10">
        <v>7.7</v>
      </c>
      <c r="J57" s="10">
        <v>6.2</v>
      </c>
      <c r="K57" s="20">
        <f t="shared" si="2"/>
        <v>30.659999999999997</v>
      </c>
      <c r="L57" s="71">
        <v>41</v>
      </c>
      <c r="M57" s="80"/>
    </row>
    <row r="58" spans="1:13" ht="12.75">
      <c r="A58" s="43" t="s">
        <v>13</v>
      </c>
      <c r="B58" s="44">
        <v>72</v>
      </c>
      <c r="C58" s="44" t="s">
        <v>75</v>
      </c>
      <c r="E58" s="44" t="s">
        <v>143</v>
      </c>
      <c r="F58" s="45" t="s">
        <v>105</v>
      </c>
      <c r="G58" s="9">
        <v>8.6</v>
      </c>
      <c r="H58" s="10">
        <v>7.67</v>
      </c>
      <c r="I58" s="10">
        <v>8</v>
      </c>
      <c r="J58" s="10">
        <v>7.3</v>
      </c>
      <c r="K58" s="20">
        <f t="shared" si="2"/>
        <v>31.57</v>
      </c>
      <c r="L58" s="71">
        <v>34</v>
      </c>
      <c r="M58" s="80"/>
    </row>
    <row r="59" spans="1:13" ht="12.75">
      <c r="A59" s="43" t="s">
        <v>13</v>
      </c>
      <c r="B59" s="44">
        <v>73</v>
      </c>
      <c r="C59" s="44" t="s">
        <v>75</v>
      </c>
      <c r="E59" s="44" t="s">
        <v>144</v>
      </c>
      <c r="F59" s="45" t="s">
        <v>105</v>
      </c>
      <c r="G59" s="9">
        <v>8.83</v>
      </c>
      <c r="H59" s="10">
        <v>7.97</v>
      </c>
      <c r="I59" s="10">
        <v>8.7</v>
      </c>
      <c r="J59" s="10">
        <v>7.6</v>
      </c>
      <c r="K59" s="20">
        <f t="shared" si="2"/>
        <v>33.1</v>
      </c>
      <c r="L59" s="71" t="s">
        <v>192</v>
      </c>
      <c r="M59" s="80"/>
    </row>
    <row r="60" spans="1:13" ht="12.75">
      <c r="A60" s="43" t="s">
        <v>13</v>
      </c>
      <c r="B60" s="44">
        <v>74</v>
      </c>
      <c r="C60" s="44" t="s">
        <v>75</v>
      </c>
      <c r="E60" s="44" t="s">
        <v>164</v>
      </c>
      <c r="F60" s="45" t="s">
        <v>105</v>
      </c>
      <c r="G60" s="9">
        <v>7.23</v>
      </c>
      <c r="H60" s="10">
        <v>7.43</v>
      </c>
      <c r="I60" s="10">
        <v>6.2</v>
      </c>
      <c r="J60" s="10">
        <v>8</v>
      </c>
      <c r="K60" s="20">
        <f t="shared" si="2"/>
        <v>28.86</v>
      </c>
      <c r="L60" s="71">
        <v>51</v>
      </c>
      <c r="M60" s="80"/>
    </row>
    <row r="61" spans="1:13" ht="13.5" thickBot="1">
      <c r="A61" s="46" t="s">
        <v>13</v>
      </c>
      <c r="B61" s="47">
        <v>75</v>
      </c>
      <c r="C61" s="47" t="s">
        <v>75</v>
      </c>
      <c r="D61" s="47" t="s">
        <v>105</v>
      </c>
      <c r="E61" s="47"/>
      <c r="F61" s="28"/>
      <c r="G61" s="27">
        <f>SUM(G57:G60)-MINA(G57:G60)</f>
        <v>26.16</v>
      </c>
      <c r="H61" s="25">
        <f>SUM(H57:H60)-MINA(H57:H60)</f>
        <v>23.669999999999998</v>
      </c>
      <c r="I61" s="25">
        <f>SUM(I57:I60)-MINA(I57:I60)</f>
        <v>24.4</v>
      </c>
      <c r="J61" s="25">
        <f>SUM(J57:J60)-MINA(J57:J60)</f>
        <v>22.900000000000002</v>
      </c>
      <c r="K61" s="24">
        <f t="shared" si="2"/>
        <v>97.13</v>
      </c>
      <c r="L61" s="23"/>
      <c r="M61" s="82" t="s">
        <v>195</v>
      </c>
    </row>
    <row r="62" spans="1:13" ht="12.75">
      <c r="A62" s="43" t="s">
        <v>79</v>
      </c>
      <c r="B62" s="44">
        <v>76</v>
      </c>
      <c r="C62" s="45" t="s">
        <v>146</v>
      </c>
      <c r="D62" s="45"/>
      <c r="E62" s="45" t="s">
        <v>147</v>
      </c>
      <c r="F62" s="31" t="s">
        <v>105</v>
      </c>
      <c r="G62" s="19">
        <v>8.57</v>
      </c>
      <c r="H62" s="19">
        <v>7.73</v>
      </c>
      <c r="I62" s="19">
        <v>7.2</v>
      </c>
      <c r="J62" s="19">
        <v>7.9</v>
      </c>
      <c r="K62" s="20">
        <f t="shared" si="2"/>
        <v>31.4</v>
      </c>
      <c r="L62" s="72">
        <v>36</v>
      </c>
      <c r="M62" s="80"/>
    </row>
    <row r="63" spans="1:13" ht="12.75">
      <c r="A63" s="43" t="s">
        <v>79</v>
      </c>
      <c r="B63" s="44">
        <v>77</v>
      </c>
      <c r="C63" s="45" t="s">
        <v>146</v>
      </c>
      <c r="D63" s="45"/>
      <c r="E63" s="45" t="s">
        <v>148</v>
      </c>
      <c r="F63" s="31" t="s">
        <v>105</v>
      </c>
      <c r="G63" s="19">
        <v>8.8</v>
      </c>
      <c r="H63" s="19">
        <v>7.83</v>
      </c>
      <c r="I63" s="19">
        <v>8.1</v>
      </c>
      <c r="J63" s="19">
        <v>8.4</v>
      </c>
      <c r="K63" s="20">
        <f t="shared" si="2"/>
        <v>33.13</v>
      </c>
      <c r="L63" s="72">
        <v>23</v>
      </c>
      <c r="M63" s="80"/>
    </row>
    <row r="64" spans="1:13" ht="12.75">
      <c r="A64" s="43" t="s">
        <v>79</v>
      </c>
      <c r="B64" s="44">
        <v>78</v>
      </c>
      <c r="C64" s="45" t="s">
        <v>146</v>
      </c>
      <c r="D64" s="45"/>
      <c r="E64" s="45" t="s">
        <v>149</v>
      </c>
      <c r="F64" s="31" t="s">
        <v>105</v>
      </c>
      <c r="G64" s="19">
        <v>8.77</v>
      </c>
      <c r="H64" s="19">
        <v>8.4</v>
      </c>
      <c r="I64" s="19">
        <v>8.5</v>
      </c>
      <c r="J64" s="19">
        <v>9.1</v>
      </c>
      <c r="K64" s="20">
        <f t="shared" si="2"/>
        <v>34.77</v>
      </c>
      <c r="L64" s="72">
        <v>8</v>
      </c>
      <c r="M64" s="80"/>
    </row>
    <row r="65" spans="1:13" ht="12.75">
      <c r="A65" s="43" t="s">
        <v>79</v>
      </c>
      <c r="B65" s="44">
        <v>79</v>
      </c>
      <c r="C65" s="45" t="s">
        <v>146</v>
      </c>
      <c r="D65" s="45"/>
      <c r="E65" s="45" t="s">
        <v>150</v>
      </c>
      <c r="F65" s="31" t="s">
        <v>105</v>
      </c>
      <c r="G65" s="19">
        <v>9.03</v>
      </c>
      <c r="H65" s="19">
        <v>8.67</v>
      </c>
      <c r="I65" s="19">
        <v>8.4</v>
      </c>
      <c r="J65" s="19">
        <v>9.3</v>
      </c>
      <c r="K65" s="20">
        <f t="shared" si="2"/>
        <v>35.400000000000006</v>
      </c>
      <c r="L65" s="72">
        <v>6</v>
      </c>
      <c r="M65" s="80"/>
    </row>
    <row r="66" spans="1:13" s="49" customFormat="1" ht="13.5" thickBot="1">
      <c r="A66" s="43" t="s">
        <v>79</v>
      </c>
      <c r="B66" s="44">
        <v>80</v>
      </c>
      <c r="C66" s="48" t="s">
        <v>146</v>
      </c>
      <c r="D66" s="48" t="s">
        <v>105</v>
      </c>
      <c r="E66" s="48"/>
      <c r="F66" s="1"/>
      <c r="G66" s="25">
        <f>SUM(G62:G65)-MINA(G62:G65)</f>
        <v>26.6</v>
      </c>
      <c r="H66" s="25">
        <f>SUM(H62:H65)-MINA(H62:H65)</f>
        <v>24.900000000000002</v>
      </c>
      <c r="I66" s="25">
        <f>SUM(I62:I65)-MINA(I62:I65)</f>
        <v>25.000000000000004</v>
      </c>
      <c r="J66" s="25">
        <f>SUM(J62:J65)-MINA(J62:J65)</f>
        <v>26.800000000000004</v>
      </c>
      <c r="K66" s="50">
        <f>SUM(G66:J66)</f>
        <v>103.30000000000001</v>
      </c>
      <c r="L66" s="22"/>
      <c r="M66" s="82">
        <v>4</v>
      </c>
    </row>
    <row r="67" spans="1:13" ht="12.75">
      <c r="A67" s="43" t="s">
        <v>79</v>
      </c>
      <c r="B67" s="44">
        <v>81</v>
      </c>
      <c r="C67" s="44" t="s">
        <v>151</v>
      </c>
      <c r="E67" s="44" t="s">
        <v>152</v>
      </c>
      <c r="F67" s="31" t="s">
        <v>105</v>
      </c>
      <c r="G67" s="19">
        <v>8.83</v>
      </c>
      <c r="H67" s="19">
        <v>7.57</v>
      </c>
      <c r="I67" s="19">
        <v>8.2</v>
      </c>
      <c r="J67" s="19">
        <v>9.2</v>
      </c>
      <c r="K67" s="20">
        <f t="shared" si="2"/>
        <v>33.8</v>
      </c>
      <c r="L67" s="72">
        <v>17</v>
      </c>
      <c r="M67" s="80"/>
    </row>
    <row r="68" spans="1:13" ht="12.75">
      <c r="A68" s="43" t="s">
        <v>79</v>
      </c>
      <c r="B68" s="44">
        <v>82</v>
      </c>
      <c r="C68" s="44" t="s">
        <v>151</v>
      </c>
      <c r="E68" s="44" t="s">
        <v>153</v>
      </c>
      <c r="F68" s="31" t="s">
        <v>105</v>
      </c>
      <c r="G68" s="19">
        <v>9.07</v>
      </c>
      <c r="H68" s="19">
        <v>8.1</v>
      </c>
      <c r="I68" s="19">
        <v>8.9</v>
      </c>
      <c r="J68" s="29">
        <v>9.4</v>
      </c>
      <c r="K68" s="20">
        <f t="shared" si="2"/>
        <v>35.47</v>
      </c>
      <c r="L68" s="72">
        <v>5</v>
      </c>
      <c r="M68" s="80"/>
    </row>
    <row r="69" spans="1:13" ht="12.75">
      <c r="A69" s="43" t="s">
        <v>79</v>
      </c>
      <c r="B69" s="44">
        <v>83</v>
      </c>
      <c r="C69" s="44" t="s">
        <v>151</v>
      </c>
      <c r="E69" s="44" t="s">
        <v>168</v>
      </c>
      <c r="F69" s="31" t="s">
        <v>105</v>
      </c>
      <c r="G69" s="19">
        <v>9.13</v>
      </c>
      <c r="H69" s="19">
        <v>7.8</v>
      </c>
      <c r="I69" s="19">
        <v>9.2</v>
      </c>
      <c r="J69" s="19">
        <v>9</v>
      </c>
      <c r="K69" s="20">
        <f t="shared" si="2"/>
        <v>35.129999999999995</v>
      </c>
      <c r="L69" s="72">
        <v>7</v>
      </c>
      <c r="M69" s="80"/>
    </row>
    <row r="70" spans="1:13" ht="12.75">
      <c r="A70" s="43" t="s">
        <v>79</v>
      </c>
      <c r="B70" s="44">
        <v>84</v>
      </c>
      <c r="C70" s="44" t="s">
        <v>151</v>
      </c>
      <c r="E70" s="44" t="s">
        <v>154</v>
      </c>
      <c r="F70" s="31" t="s">
        <v>105</v>
      </c>
      <c r="G70" s="19">
        <v>9.27</v>
      </c>
      <c r="H70" s="19">
        <v>8.67</v>
      </c>
      <c r="I70" s="19">
        <v>9.3</v>
      </c>
      <c r="J70" s="19">
        <v>8.8</v>
      </c>
      <c r="K70" s="20">
        <f t="shared" si="2"/>
        <v>36.04</v>
      </c>
      <c r="L70" s="69">
        <v>3</v>
      </c>
      <c r="M70" s="80"/>
    </row>
    <row r="71" spans="1:13" ht="13.5" thickBot="1">
      <c r="A71" s="46" t="s">
        <v>79</v>
      </c>
      <c r="B71" s="47">
        <v>85</v>
      </c>
      <c r="C71" s="47" t="s">
        <v>151</v>
      </c>
      <c r="D71" s="47" t="s">
        <v>105</v>
      </c>
      <c r="E71" s="47"/>
      <c r="F71" s="28"/>
      <c r="G71" s="27">
        <f>SUM(G67:G70)-MINA(G67:G70)</f>
        <v>27.47</v>
      </c>
      <c r="H71" s="25">
        <f>SUM(H67:H70)-MINA(H67:H70)</f>
        <v>24.57</v>
      </c>
      <c r="I71" s="25">
        <f>SUM(I67:I70)-MINA(I67:I70)</f>
        <v>27.400000000000002</v>
      </c>
      <c r="J71" s="25">
        <f>SUM(J67:J70)-MINA(J67:J70)</f>
        <v>27.600000000000005</v>
      </c>
      <c r="K71" s="24">
        <f>SUM(G71:J71)</f>
        <v>107.04</v>
      </c>
      <c r="L71" s="23"/>
      <c r="M71" s="82">
        <v>1</v>
      </c>
    </row>
    <row r="72" spans="6:13" ht="12.75">
      <c r="F72" s="85"/>
      <c r="G72" s="61"/>
      <c r="H72" s="61"/>
      <c r="I72" s="61"/>
      <c r="J72" s="61"/>
      <c r="K72" s="55"/>
      <c r="L72" s="49"/>
      <c r="M72" s="86"/>
    </row>
    <row r="73" spans="1:13" ht="12.75">
      <c r="A73" s="43">
        <v>1</v>
      </c>
      <c r="B73" s="44">
        <v>27</v>
      </c>
      <c r="C73" s="45" t="s">
        <v>35</v>
      </c>
      <c r="D73" s="45"/>
      <c r="E73" s="45" t="s">
        <v>119</v>
      </c>
      <c r="F73" s="2" t="s">
        <v>105</v>
      </c>
      <c r="G73" s="9">
        <v>8.63</v>
      </c>
      <c r="H73" s="10">
        <v>7.1</v>
      </c>
      <c r="I73" s="10">
        <v>7.9</v>
      </c>
      <c r="J73" s="10">
        <v>8.7</v>
      </c>
      <c r="K73" s="55">
        <f>SUM(G73:J73)</f>
        <v>32.33</v>
      </c>
      <c r="L73" s="73" t="s">
        <v>193</v>
      </c>
      <c r="M73" s="80"/>
    </row>
    <row r="74" spans="1:13" ht="12.75">
      <c r="A74" s="43">
        <v>1</v>
      </c>
      <c r="B74" s="44">
        <v>101</v>
      </c>
      <c r="C74" s="44" t="s">
        <v>85</v>
      </c>
      <c r="E74" s="44" t="s">
        <v>155</v>
      </c>
      <c r="F74" s="31" t="s">
        <v>105</v>
      </c>
      <c r="G74" s="19">
        <v>8.73</v>
      </c>
      <c r="H74" s="19">
        <v>8.5</v>
      </c>
      <c r="I74" s="19">
        <v>8.3</v>
      </c>
      <c r="J74" s="19">
        <v>8.8</v>
      </c>
      <c r="K74" s="20">
        <f t="shared" si="2"/>
        <v>34.33</v>
      </c>
      <c r="L74" s="72">
        <v>12</v>
      </c>
      <c r="M74" s="80"/>
    </row>
    <row r="75" spans="1:14" ht="12.75">
      <c r="A75" s="43">
        <v>5</v>
      </c>
      <c r="B75" s="44">
        <v>105</v>
      </c>
      <c r="C75" s="45" t="s">
        <v>53</v>
      </c>
      <c r="D75" s="45"/>
      <c r="E75" s="45" t="s">
        <v>185</v>
      </c>
      <c r="F75" s="53" t="s">
        <v>105</v>
      </c>
      <c r="G75" s="19">
        <v>8.63</v>
      </c>
      <c r="H75" s="19">
        <v>6</v>
      </c>
      <c r="I75" s="19">
        <v>7.8</v>
      </c>
      <c r="J75" s="19">
        <v>8</v>
      </c>
      <c r="K75" s="20">
        <f t="shared" si="2"/>
        <v>30.43</v>
      </c>
      <c r="L75" s="72">
        <v>43</v>
      </c>
      <c r="M75" s="80"/>
      <c r="N75" s="44"/>
    </row>
    <row r="76" spans="1:13" ht="12.75">
      <c r="A76" s="43" t="s">
        <v>13</v>
      </c>
      <c r="B76" s="44">
        <v>108</v>
      </c>
      <c r="C76" s="44" t="s">
        <v>56</v>
      </c>
      <c r="D76" s="45"/>
      <c r="E76" s="44" t="s">
        <v>157</v>
      </c>
      <c r="F76" s="31" t="s">
        <v>105</v>
      </c>
      <c r="G76" s="19">
        <v>8.57</v>
      </c>
      <c r="H76" s="19">
        <v>8.3</v>
      </c>
      <c r="I76" s="19">
        <v>8.6</v>
      </c>
      <c r="J76" s="19">
        <v>8.4</v>
      </c>
      <c r="K76" s="20">
        <f aca="true" t="shared" si="3" ref="K76:K84">SUM(G76:J76)</f>
        <v>33.87</v>
      </c>
      <c r="L76" s="72">
        <v>16</v>
      </c>
      <c r="M76" s="80"/>
    </row>
    <row r="77" spans="1:13" ht="12.75">
      <c r="A77" s="43" t="s">
        <v>13</v>
      </c>
      <c r="B77" s="44">
        <v>109</v>
      </c>
      <c r="C77" s="44" t="s">
        <v>56</v>
      </c>
      <c r="E77" s="44" t="s">
        <v>158</v>
      </c>
      <c r="F77" s="31" t="s">
        <v>105</v>
      </c>
      <c r="G77" s="19">
        <v>8.17</v>
      </c>
      <c r="H77" s="19">
        <v>8.3</v>
      </c>
      <c r="I77" s="19">
        <v>9</v>
      </c>
      <c r="J77" s="19">
        <v>7.8</v>
      </c>
      <c r="K77" s="20">
        <f t="shared" si="3"/>
        <v>33.269999999999996</v>
      </c>
      <c r="L77" s="72">
        <v>22</v>
      </c>
      <c r="M77" s="80"/>
    </row>
    <row r="78" spans="1:13" ht="12.75">
      <c r="A78" s="43" t="s">
        <v>13</v>
      </c>
      <c r="B78" s="44">
        <v>110</v>
      </c>
      <c r="C78" s="44" t="s">
        <v>59</v>
      </c>
      <c r="E78" s="44" t="s">
        <v>159</v>
      </c>
      <c r="F78" s="31" t="s">
        <v>105</v>
      </c>
      <c r="G78" s="19">
        <v>8.37</v>
      </c>
      <c r="H78" s="19">
        <v>5.3</v>
      </c>
      <c r="I78" s="19">
        <v>7.6</v>
      </c>
      <c r="J78" s="19">
        <v>6.4</v>
      </c>
      <c r="K78" s="20">
        <f t="shared" si="3"/>
        <v>27.669999999999995</v>
      </c>
      <c r="L78" s="72">
        <v>53</v>
      </c>
      <c r="M78" s="80"/>
    </row>
    <row r="79" spans="1:13" ht="12.75">
      <c r="A79" s="43" t="s">
        <v>13</v>
      </c>
      <c r="B79" s="44">
        <v>111</v>
      </c>
      <c r="C79" s="44" t="s">
        <v>59</v>
      </c>
      <c r="E79" s="44" t="s">
        <v>160</v>
      </c>
      <c r="F79" s="31" t="s">
        <v>105</v>
      </c>
      <c r="G79" s="19">
        <v>8.2</v>
      </c>
      <c r="H79" s="19">
        <v>5.7</v>
      </c>
      <c r="I79" s="19">
        <v>6.9</v>
      </c>
      <c r="J79" s="19">
        <v>4.3</v>
      </c>
      <c r="K79" s="20">
        <f t="shared" si="3"/>
        <v>25.099999999999998</v>
      </c>
      <c r="L79" s="72">
        <v>58</v>
      </c>
      <c r="M79" s="80"/>
    </row>
    <row r="80" spans="1:13" ht="12.75">
      <c r="A80" s="43" t="s">
        <v>13</v>
      </c>
      <c r="B80" s="44">
        <v>112</v>
      </c>
      <c r="C80" s="45" t="s">
        <v>161</v>
      </c>
      <c r="D80" s="45"/>
      <c r="E80" s="45" t="s">
        <v>162</v>
      </c>
      <c r="F80" s="31" t="s">
        <v>105</v>
      </c>
      <c r="G80" s="19">
        <v>7</v>
      </c>
      <c r="H80" s="19">
        <v>7.5</v>
      </c>
      <c r="I80" s="19">
        <v>6.5</v>
      </c>
      <c r="J80" s="19">
        <v>8.4</v>
      </c>
      <c r="K80" s="20">
        <f t="shared" si="3"/>
        <v>29.4</v>
      </c>
      <c r="L80" s="72">
        <v>48</v>
      </c>
      <c r="M80" s="80"/>
    </row>
    <row r="81" spans="1:13" ht="12.75">
      <c r="A81" s="43" t="s">
        <v>13</v>
      </c>
      <c r="B81" s="44">
        <v>114</v>
      </c>
      <c r="C81" s="45" t="s">
        <v>71</v>
      </c>
      <c r="D81" s="45"/>
      <c r="E81" s="45" t="s">
        <v>163</v>
      </c>
      <c r="F81" s="31" t="s">
        <v>104</v>
      </c>
      <c r="G81" s="19">
        <v>8.3</v>
      </c>
      <c r="H81" s="19">
        <v>7.83</v>
      </c>
      <c r="I81" s="19">
        <v>8.2</v>
      </c>
      <c r="J81" s="19">
        <v>7.6</v>
      </c>
      <c r="K81" s="20">
        <f t="shared" si="3"/>
        <v>31.93</v>
      </c>
      <c r="L81" s="75">
        <v>5</v>
      </c>
      <c r="M81" s="80"/>
    </row>
    <row r="82" spans="1:13" ht="12.75">
      <c r="A82" s="43" t="s">
        <v>13</v>
      </c>
      <c r="B82" s="44">
        <v>115</v>
      </c>
      <c r="C82" s="44" t="s">
        <v>75</v>
      </c>
      <c r="E82" s="44" t="s">
        <v>145</v>
      </c>
      <c r="F82" s="31" t="s">
        <v>105</v>
      </c>
      <c r="G82" s="19">
        <v>7.17</v>
      </c>
      <c r="H82" s="19">
        <v>7.03</v>
      </c>
      <c r="I82" s="19">
        <v>3.5</v>
      </c>
      <c r="J82" s="19">
        <v>7</v>
      </c>
      <c r="K82" s="20">
        <f t="shared" si="3"/>
        <v>24.7</v>
      </c>
      <c r="L82" s="72">
        <v>59</v>
      </c>
      <c r="M82" s="80"/>
    </row>
    <row r="83" spans="1:13" ht="12.75">
      <c r="A83" s="43" t="s">
        <v>79</v>
      </c>
      <c r="B83" s="44">
        <v>116</v>
      </c>
      <c r="C83" s="45" t="s">
        <v>146</v>
      </c>
      <c r="D83" s="45"/>
      <c r="E83" s="45" t="s">
        <v>165</v>
      </c>
      <c r="F83" s="32" t="s">
        <v>105</v>
      </c>
      <c r="G83" s="30">
        <v>8.33</v>
      </c>
      <c r="H83" s="19">
        <v>8.3</v>
      </c>
      <c r="I83" s="19">
        <v>8</v>
      </c>
      <c r="J83" s="19">
        <v>7.7</v>
      </c>
      <c r="K83" s="20">
        <f t="shared" si="3"/>
        <v>32.330000000000005</v>
      </c>
      <c r="L83" s="74" t="s">
        <v>193</v>
      </c>
      <c r="M83" s="80"/>
    </row>
    <row r="84" spans="1:13" ht="12.75">
      <c r="A84" s="43" t="s">
        <v>79</v>
      </c>
      <c r="B84" s="44">
        <v>117</v>
      </c>
      <c r="C84" s="44" t="s">
        <v>151</v>
      </c>
      <c r="E84" s="44" t="s">
        <v>166</v>
      </c>
      <c r="F84" s="32" t="s">
        <v>105</v>
      </c>
      <c r="G84" s="30">
        <v>9.1</v>
      </c>
      <c r="H84" s="19">
        <v>8.27</v>
      </c>
      <c r="I84" s="19">
        <v>8.5</v>
      </c>
      <c r="J84" s="19">
        <v>8.6</v>
      </c>
      <c r="K84" s="20">
        <f t="shared" si="3"/>
        <v>34.47</v>
      </c>
      <c r="L84" s="72">
        <v>10</v>
      </c>
      <c r="M84" s="80"/>
    </row>
    <row r="87" ht="12.75">
      <c r="A87" s="43" t="s">
        <v>97</v>
      </c>
    </row>
  </sheetData>
  <sheetProtection/>
  <autoFilter ref="A1:M84"/>
  <printOptions gridLines="1"/>
  <pageMargins left="0.7874015748031497" right="0.7874015748031497" top="0.7874015748031497" bottom="0.5905511811023623" header="0.5118110236220472" footer="0.31496062992125984"/>
  <pageSetup horizontalDpi="600" verticalDpi="600" orientation="landscape" paperSize="9" r:id="rId1"/>
  <headerFooter alignWithMargins="0">
    <oddHeader>&amp;CGymnastika - NŽ - 1.4.2017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cp:lastPrinted>2017-04-02T07:49:42Z</cp:lastPrinted>
  <dcterms:created xsi:type="dcterms:W3CDTF">2012-04-15T07:14:08Z</dcterms:created>
  <dcterms:modified xsi:type="dcterms:W3CDTF">2017-04-02T20:06:56Z</dcterms:modified>
  <cp:category/>
  <cp:version/>
  <cp:contentType/>
  <cp:contentStatus/>
</cp:coreProperties>
</file>