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isk Google\JILM\JILM\Výpravy\ZZZ\"/>
    </mc:Choice>
  </mc:AlternateContent>
  <bookViews>
    <workbookView xWindow="240" yWindow="80" windowWidth="18960" windowHeight="6870" activeTab="1"/>
  </bookViews>
  <sheets>
    <sheet name="Starší žactvo" sheetId="5" r:id="rId1"/>
    <sheet name="DOROST" sheetId="4" r:id="rId2"/>
  </sheets>
  <calcPr calcId="171027"/>
</workbook>
</file>

<file path=xl/calcChain.xml><?xml version="1.0" encoding="utf-8"?>
<calcChain xmlns="http://schemas.openxmlformats.org/spreadsheetml/2006/main">
  <c r="AI5" i="4" l="1"/>
  <c r="AJ21" i="4" l="1"/>
  <c r="AK21" i="4" s="1"/>
  <c r="AI21" i="4"/>
  <c r="AH21" i="4"/>
  <c r="AL21" i="4" s="1"/>
  <c r="AJ20" i="4"/>
  <c r="AK20" i="4" s="1"/>
  <c r="AI20" i="4"/>
  <c r="AH20" i="4"/>
  <c r="AL20" i="4" s="1"/>
  <c r="AJ19" i="4"/>
  <c r="AK19" i="4" s="1"/>
  <c r="AI19" i="4"/>
  <c r="AH19" i="4"/>
  <c r="AJ18" i="4"/>
  <c r="AK18" i="4" s="1"/>
  <c r="AI18" i="4"/>
  <c r="AH18" i="4"/>
  <c r="AL18" i="4" s="1"/>
  <c r="AJ17" i="4"/>
  <c r="AK17" i="4" s="1"/>
  <c r="AI17" i="4"/>
  <c r="AH17" i="4"/>
  <c r="AL17" i="4" s="1"/>
  <c r="AJ16" i="4"/>
  <c r="AK16" i="4" s="1"/>
  <c r="AI16" i="4"/>
  <c r="AH16" i="4"/>
  <c r="AL16" i="4" s="1"/>
  <c r="AJ15" i="4"/>
  <c r="AK15" i="4" s="1"/>
  <c r="AI15" i="4"/>
  <c r="AH15" i="4"/>
  <c r="AJ14" i="4"/>
  <c r="AK14" i="4" s="1"/>
  <c r="AI14" i="4"/>
  <c r="AH14" i="4"/>
  <c r="AL14" i="4" s="1"/>
  <c r="AJ13" i="4"/>
  <c r="AK13" i="4" s="1"/>
  <c r="AI13" i="4"/>
  <c r="AH13" i="4"/>
  <c r="AL13" i="4" s="1"/>
  <c r="AJ12" i="4"/>
  <c r="AK12" i="4" s="1"/>
  <c r="B12" i="4" s="1"/>
  <c r="AI12" i="4"/>
  <c r="AH12" i="4"/>
  <c r="AL12" i="4" s="1"/>
  <c r="AJ11" i="4"/>
  <c r="AK11" i="4" s="1"/>
  <c r="AI11" i="4"/>
  <c r="AH11" i="4"/>
  <c r="AJ10" i="4"/>
  <c r="AK10" i="4" s="1"/>
  <c r="AI10" i="4"/>
  <c r="AH10" i="4"/>
  <c r="AL10" i="4" s="1"/>
  <c r="AJ9" i="4"/>
  <c r="AK9" i="4" s="1"/>
  <c r="AI9" i="4"/>
  <c r="AH9" i="4"/>
  <c r="AJ5" i="4"/>
  <c r="AK5" i="4" s="1"/>
  <c r="AH5" i="4"/>
  <c r="AJ4" i="4"/>
  <c r="AK4" i="4" s="1"/>
  <c r="AI4" i="4"/>
  <c r="AH4" i="4"/>
  <c r="AJ7" i="4"/>
  <c r="AK7" i="4" s="1"/>
  <c r="AI7" i="4"/>
  <c r="AH7" i="4"/>
  <c r="AJ6" i="4"/>
  <c r="AK6" i="4" s="1"/>
  <c r="AI6" i="4"/>
  <c r="AH6" i="4"/>
  <c r="AJ8" i="4"/>
  <c r="AK8" i="4" s="1"/>
  <c r="AI8" i="4"/>
  <c r="AH8" i="4"/>
  <c r="AI7" i="5"/>
  <c r="AI5" i="5"/>
  <c r="AI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4" i="5"/>
  <c r="AJ7" i="5"/>
  <c r="AK7" i="5" s="1"/>
  <c r="AJ5" i="5"/>
  <c r="AK5" i="5" s="1"/>
  <c r="AJ6" i="5"/>
  <c r="AK6" i="5" s="1"/>
  <c r="AJ8" i="5"/>
  <c r="AK8" i="5" s="1"/>
  <c r="AJ9" i="5"/>
  <c r="AK9" i="5" s="1"/>
  <c r="AJ10" i="5"/>
  <c r="AK10" i="5" s="1"/>
  <c r="AJ11" i="5"/>
  <c r="AK11" i="5" s="1"/>
  <c r="AJ12" i="5"/>
  <c r="AK12" i="5" s="1"/>
  <c r="AJ13" i="5"/>
  <c r="AK13" i="5" s="1"/>
  <c r="AJ14" i="5"/>
  <c r="AK14" i="5" s="1"/>
  <c r="AJ15" i="5"/>
  <c r="AK15" i="5" s="1"/>
  <c r="AJ16" i="5"/>
  <c r="AK16" i="5" s="1"/>
  <c r="AJ17" i="5"/>
  <c r="AK17" i="5" s="1"/>
  <c r="AJ18" i="5"/>
  <c r="AK18" i="5" s="1"/>
  <c r="AJ19" i="5"/>
  <c r="AK19" i="5" s="1"/>
  <c r="AJ20" i="5"/>
  <c r="AK20" i="5" s="1"/>
  <c r="AJ21" i="5"/>
  <c r="AK21" i="5" s="1"/>
  <c r="AJ4" i="5"/>
  <c r="AK4" i="5" s="1"/>
  <c r="B10" i="4" l="1"/>
  <c r="B14" i="4"/>
  <c r="B11" i="4"/>
  <c r="AL11" i="4"/>
  <c r="B13" i="4"/>
  <c r="AL15" i="4"/>
  <c r="B15" i="4" s="1"/>
  <c r="AL19" i="4"/>
  <c r="AL7" i="4"/>
  <c r="B7" i="4" s="1"/>
  <c r="AL6" i="4"/>
  <c r="B6" i="4" s="1"/>
  <c r="AL8" i="4"/>
  <c r="B8" i="4" s="1"/>
  <c r="AL5" i="4"/>
  <c r="B5" i="4" s="1"/>
  <c r="AL4" i="4"/>
  <c r="B4" i="4" s="1"/>
  <c r="AL9" i="4"/>
  <c r="B9" i="4" s="1"/>
  <c r="AH4" i="5" l="1"/>
  <c r="AH21" i="5" l="1"/>
  <c r="AL21" i="5" s="1"/>
  <c r="AH20" i="5"/>
  <c r="AL20" i="5" s="1"/>
  <c r="AH19" i="5"/>
  <c r="AL19" i="5" s="1"/>
  <c r="AH18" i="5"/>
  <c r="AL18" i="5" s="1"/>
  <c r="B18" i="5" s="1"/>
  <c r="AH17" i="5"/>
  <c r="AL17" i="5" s="1"/>
  <c r="AH16" i="5"/>
  <c r="AL16" i="5" s="1"/>
  <c r="AH15" i="5"/>
  <c r="AL15" i="5" s="1"/>
  <c r="AH14" i="5"/>
  <c r="AL14" i="5" s="1"/>
  <c r="B14" i="5" s="1"/>
  <c r="AH13" i="5"/>
  <c r="AL13" i="5" s="1"/>
  <c r="AH12" i="5"/>
  <c r="AL12" i="5" s="1"/>
  <c r="AH11" i="5"/>
  <c r="AL11" i="5" s="1"/>
  <c r="AH10" i="5"/>
  <c r="AL10" i="5" s="1"/>
  <c r="AH9" i="5"/>
  <c r="AL9" i="5" s="1"/>
  <c r="AH8" i="5"/>
  <c r="AL8" i="5" s="1"/>
  <c r="AH7" i="5"/>
  <c r="AL7" i="5" s="1"/>
  <c r="AH6" i="5"/>
  <c r="AL6" i="5" s="1"/>
  <c r="AH5" i="5"/>
  <c r="AL5" i="5" s="1"/>
  <c r="AL4" i="5"/>
  <c r="B11" i="5" l="1"/>
  <c r="B15" i="5"/>
  <c r="B19" i="5"/>
  <c r="B10" i="5"/>
  <c r="B7" i="5"/>
  <c r="B6" i="5"/>
  <c r="B5" i="5"/>
  <c r="B9" i="5"/>
  <c r="B13" i="5"/>
  <c r="B17" i="5"/>
  <c r="B21" i="5"/>
  <c r="B4" i="5"/>
  <c r="B8" i="5"/>
  <c r="B12" i="5"/>
  <c r="B16" i="5"/>
  <c r="B20" i="5"/>
  <c r="B19" i="4" l="1"/>
  <c r="B17" i="4"/>
  <c r="B21" i="4"/>
  <c r="B18" i="4"/>
  <c r="B16" i="4"/>
  <c r="B20" i="4"/>
</calcChain>
</file>

<file path=xl/sharedStrings.xml><?xml version="1.0" encoding="utf-8"?>
<sst xmlns="http://schemas.openxmlformats.org/spreadsheetml/2006/main" count="80" uniqueCount="53">
  <si>
    <t>Startovní číslo</t>
  </si>
  <si>
    <t>Jméno</t>
  </si>
  <si>
    <t>Čas cíl</t>
  </si>
  <si>
    <t>Čas start</t>
  </si>
  <si>
    <t>Trefovačka</t>
  </si>
  <si>
    <t>Překážky</t>
  </si>
  <si>
    <t>Topografie</t>
  </si>
  <si>
    <t>Šošon</t>
  </si>
  <si>
    <t>Signalizace</t>
  </si>
  <si>
    <t>Uzlování</t>
  </si>
  <si>
    <t>Přírodniny</t>
  </si>
  <si>
    <t>Vlastivěda</t>
  </si>
  <si>
    <t>Nůž</t>
  </si>
  <si>
    <t>Oheň</t>
  </si>
  <si>
    <t>Zdravověda</t>
  </si>
  <si>
    <t>Celkový čas</t>
  </si>
  <si>
    <t>Místo</t>
  </si>
  <si>
    <t>Počet bodů:</t>
  </si>
  <si>
    <t>trestný čas</t>
  </si>
  <si>
    <t>čas na trati</t>
  </si>
  <si>
    <t>přípočty</t>
  </si>
  <si>
    <t>čistý čas běhu</t>
  </si>
  <si>
    <t>bodů</t>
  </si>
  <si>
    <t>STARŠÍ ŽACTVO</t>
  </si>
  <si>
    <t>DOROST</t>
  </si>
  <si>
    <t>čekání</t>
  </si>
  <si>
    <t>Veverky</t>
  </si>
  <si>
    <t>Barbora Hrnčiříková 2005</t>
  </si>
  <si>
    <t>Anna Grebíková 2001</t>
  </si>
  <si>
    <t>Agáta Rajdlová 2002</t>
  </si>
  <si>
    <t>Daniel Vincenc 2003</t>
  </si>
  <si>
    <t>Jakub Ečer 2004</t>
  </si>
  <si>
    <t>Denisa Binderová 2004</t>
  </si>
  <si>
    <t>Souhvězdí</t>
  </si>
  <si>
    <t>Barbora Novotná 2001</t>
  </si>
  <si>
    <t>Ondřej Čermák 2006</t>
  </si>
  <si>
    <t>Sofie Hulcová 2003</t>
  </si>
  <si>
    <t>Staré město</t>
  </si>
  <si>
    <t>MIX</t>
  </si>
  <si>
    <t>Daniel Novotný 2001</t>
  </si>
  <si>
    <t>Lubomír Konečný 2008</t>
  </si>
  <si>
    <t>Vojtěch Čermák 2008</t>
  </si>
  <si>
    <t>JILM 1</t>
  </si>
  <si>
    <t>JILM 2</t>
  </si>
  <si>
    <t>Alexandre Basseville 2007</t>
  </si>
  <si>
    <t>Karel Jabor 2007</t>
  </si>
  <si>
    <t>Ondřej Faltýnek 2006</t>
  </si>
  <si>
    <t>Helena Kindlová 2007</t>
  </si>
  <si>
    <t>Vojtěch Jelínek 2006</t>
  </si>
  <si>
    <t>Tadeáš Till 2005</t>
  </si>
  <si>
    <t>Tomáš Ettel 2006</t>
  </si>
  <si>
    <t>Jakub Sobotka 2005</t>
  </si>
  <si>
    <t>Eliška Šuranová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</si>
</sst>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0" fontId="1" fillId="3" borderId="0" xfId="2"/>
    <xf numFmtId="0" fontId="0" fillId="2" borderId="1" xfId="1" applyFont="1"/>
    <xf numFmtId="164" fontId="0" fillId="2" borderId="1" xfId="1" applyNumberFormat="1" applyFont="1"/>
    <xf numFmtId="164" fontId="0" fillId="0" borderId="0" xfId="0" applyNumberFormat="1"/>
    <xf numFmtId="0" fontId="0" fillId="0" borderId="0" xfId="0" applyNumberFormat="1"/>
    <xf numFmtId="164" fontId="0" fillId="2" borderId="2" xfId="1" applyNumberFormat="1" applyFont="1" applyBorder="1"/>
    <xf numFmtId="0" fontId="0" fillId="2" borderId="3" xfId="1" applyFont="1" applyBorder="1"/>
    <xf numFmtId="0" fontId="0" fillId="2" borderId="4" xfId="1" applyFont="1" applyBorder="1"/>
    <xf numFmtId="164" fontId="0" fillId="2" borderId="5" xfId="1" applyNumberFormat="1" applyFont="1" applyBorder="1"/>
    <xf numFmtId="0" fontId="0" fillId="2" borderId="6" xfId="1" applyFont="1" applyBorder="1"/>
    <xf numFmtId="164" fontId="0" fillId="2" borderId="7" xfId="1" applyNumberFormat="1" applyFont="1" applyBorder="1"/>
    <xf numFmtId="0" fontId="1" fillId="3" borderId="0" xfId="2" applyAlignment="1">
      <alignment horizontal="center"/>
    </xf>
    <xf numFmtId="0" fontId="0" fillId="2" borderId="11" xfId="1" applyNumberFormat="1" applyFont="1" applyBorder="1"/>
    <xf numFmtId="0" fontId="0" fillId="2" borderId="10" xfId="1" applyNumberFormat="1" applyFont="1" applyBorder="1"/>
    <xf numFmtId="165" fontId="0" fillId="2" borderId="9" xfId="1" applyNumberFormat="1" applyFont="1" applyBorder="1"/>
    <xf numFmtId="165" fontId="0" fillId="2" borderId="8" xfId="1" applyNumberFormat="1" applyFont="1" applyBorder="1"/>
    <xf numFmtId="165" fontId="0" fillId="0" borderId="0" xfId="0" applyNumberFormat="1"/>
    <xf numFmtId="0" fontId="0" fillId="5" borderId="0" xfId="0" applyFill="1"/>
    <xf numFmtId="0" fontId="1" fillId="5" borderId="0" xfId="2" applyFill="1" applyAlignment="1">
      <alignment wrapText="1"/>
    </xf>
    <xf numFmtId="0" fontId="1" fillId="5" borderId="0" xfId="2" applyFill="1"/>
    <xf numFmtId="0" fontId="1" fillId="5" borderId="0" xfId="2" applyFill="1" applyAlignment="1">
      <alignment horizontal="center"/>
    </xf>
    <xf numFmtId="0" fontId="1" fillId="5" borderId="0" xfId="2" applyFill="1" applyAlignment="1">
      <alignment horizontal="center"/>
    </xf>
    <xf numFmtId="0" fontId="1" fillId="3" borderId="0" xfId="2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5" borderId="0" xfId="2" applyFont="1" applyFill="1" applyAlignment="1">
      <alignment horizontal="center"/>
    </xf>
    <xf numFmtId="0" fontId="0" fillId="5" borderId="13" xfId="2" applyFont="1" applyFill="1" applyBorder="1" applyAlignment="1">
      <alignment horizontal="center"/>
    </xf>
    <xf numFmtId="0" fontId="1" fillId="5" borderId="13" xfId="2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0" fillId="4" borderId="13" xfId="0" applyFill="1" applyBorder="1" applyAlignment="1">
      <alignment horizontal="center"/>
    </xf>
    <xf numFmtId="0" fontId="0" fillId="3" borderId="13" xfId="2" applyFont="1" applyBorder="1" applyAlignment="1">
      <alignment horizontal="center"/>
    </xf>
    <xf numFmtId="0" fontId="1" fillId="3" borderId="13" xfId="2" applyBorder="1" applyAlignment="1">
      <alignment horizontal="center"/>
    </xf>
  </cellXfs>
  <cellStyles count="3">
    <cellStyle name="40 % – Zvýraznění 1" xfId="2" builtinId="31"/>
    <cellStyle name="Normální" xfId="0" builtinId="0"/>
    <cellStyle name="Poznámka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P24"/>
  <sheetViews>
    <sheetView topLeftCell="A3" workbookViewId="0">
      <selection activeCell="A8" sqref="A8:XFD21"/>
    </sheetView>
  </sheetViews>
  <sheetFormatPr defaultRowHeight="14.5" x14ac:dyDescent="0.35"/>
  <cols>
    <col min="2" max="2" width="11.1796875" bestFit="1" customWidth="1"/>
    <col min="3" max="3" width="8.36328125" customWidth="1"/>
    <col min="4" max="4" width="20.453125" customWidth="1"/>
    <col min="5" max="5" width="23" customWidth="1"/>
    <col min="6" max="6" width="22.453125" customWidth="1"/>
    <col min="7" max="7" width="24.26953125" customWidth="1"/>
    <col min="8" max="8" width="9.54296875" customWidth="1"/>
    <col min="9" max="9" width="9.1796875" customWidth="1"/>
    <col min="10" max="10" width="5.7265625" customWidth="1"/>
    <col min="11" max="11" width="7.1796875" customWidth="1"/>
    <col min="12" max="12" width="5.7265625" customWidth="1"/>
    <col min="13" max="13" width="7.1796875" customWidth="1"/>
    <col min="14" max="14" width="5.7265625" customWidth="1"/>
    <col min="15" max="15" width="7.1796875" customWidth="1"/>
    <col min="16" max="16" width="5.7265625" customWidth="1"/>
    <col min="17" max="17" width="7.1796875" customWidth="1"/>
    <col min="18" max="21" width="5.7265625" customWidth="1"/>
    <col min="22" max="22" width="5.7265625" style="5" customWidth="1"/>
    <col min="23" max="23" width="6.1796875" style="17" customWidth="1"/>
    <col min="24" max="24" width="5.7265625" customWidth="1"/>
    <col min="25" max="25" width="7.1796875" customWidth="1"/>
    <col min="26" max="28" width="5.7265625" customWidth="1"/>
    <col min="29" max="29" width="7.1796875" customWidth="1"/>
    <col min="30" max="32" width="5.7265625" customWidth="1"/>
    <col min="33" max="33" width="6.90625" bestFit="1" customWidth="1"/>
    <col min="34" max="34" width="10.453125" bestFit="1" customWidth="1"/>
    <col min="35" max="35" width="11.54296875" bestFit="1" customWidth="1"/>
    <col min="36" max="36" width="6.90625" bestFit="1" customWidth="1"/>
    <col min="38" max="38" width="12.26953125" bestFit="1" customWidth="1"/>
    <col min="41" max="41" width="12.26953125" customWidth="1"/>
  </cols>
  <sheetData>
    <row r="1" spans="1:42" ht="15" customHeight="1" x14ac:dyDescent="0.3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2" ht="15" customHeight="1" x14ac:dyDescent="0.3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2" ht="31.5" customHeight="1" x14ac:dyDescent="0.35">
      <c r="A3" s="18" t="s">
        <v>16</v>
      </c>
      <c r="B3" s="18" t="s">
        <v>15</v>
      </c>
      <c r="C3" s="19" t="s">
        <v>0</v>
      </c>
      <c r="D3" s="20" t="s">
        <v>1</v>
      </c>
      <c r="E3" s="20"/>
      <c r="F3" s="20"/>
      <c r="G3" s="20"/>
      <c r="H3" s="20" t="s">
        <v>3</v>
      </c>
      <c r="I3" s="20" t="s">
        <v>2</v>
      </c>
      <c r="J3" s="26" t="s">
        <v>8</v>
      </c>
      <c r="K3" s="22"/>
      <c r="L3" s="26" t="s">
        <v>9</v>
      </c>
      <c r="M3" s="22"/>
      <c r="N3" s="26" t="s">
        <v>6</v>
      </c>
      <c r="O3" s="22"/>
      <c r="P3" s="26" t="s">
        <v>5</v>
      </c>
      <c r="Q3" s="22"/>
      <c r="R3" s="22" t="s">
        <v>11</v>
      </c>
      <c r="S3" s="22"/>
      <c r="T3" s="26" t="s">
        <v>4</v>
      </c>
      <c r="U3" s="22"/>
      <c r="V3" s="27" t="s">
        <v>10</v>
      </c>
      <c r="W3" s="28"/>
      <c r="X3" s="22" t="s">
        <v>7</v>
      </c>
      <c r="Y3" s="22"/>
      <c r="Z3" s="29" t="s">
        <v>33</v>
      </c>
      <c r="AA3" s="29"/>
      <c r="AB3" s="22" t="s">
        <v>14</v>
      </c>
      <c r="AC3" s="22"/>
      <c r="AD3" s="22" t="s">
        <v>12</v>
      </c>
      <c r="AE3" s="22"/>
      <c r="AF3" s="21" t="s">
        <v>13</v>
      </c>
      <c r="AG3" s="21"/>
      <c r="AH3" s="18" t="s">
        <v>19</v>
      </c>
      <c r="AI3" s="18" t="s">
        <v>25</v>
      </c>
      <c r="AJ3" s="18" t="s">
        <v>22</v>
      </c>
      <c r="AK3" s="18" t="s">
        <v>20</v>
      </c>
      <c r="AL3" s="18" t="s">
        <v>21</v>
      </c>
      <c r="AO3" t="s">
        <v>17</v>
      </c>
      <c r="AP3">
        <v>10</v>
      </c>
    </row>
    <row r="4" spans="1:42" x14ac:dyDescent="0.35">
      <c r="A4">
        <v>1</v>
      </c>
      <c r="B4" s="4">
        <f>AL4+AK4</f>
        <v>4.863425925925928E-2</v>
      </c>
      <c r="C4" s="2">
        <v>6</v>
      </c>
      <c r="D4" s="2" t="s">
        <v>37</v>
      </c>
      <c r="E4" s="2" t="s">
        <v>31</v>
      </c>
      <c r="F4" s="2" t="s">
        <v>35</v>
      </c>
      <c r="G4" s="2" t="s">
        <v>52</v>
      </c>
      <c r="H4" s="3">
        <v>1.7361111111111101E-2</v>
      </c>
      <c r="I4" s="6">
        <v>5.7430555555555561E-2</v>
      </c>
      <c r="J4" s="8">
        <v>10</v>
      </c>
      <c r="K4" s="9"/>
      <c r="L4" s="8">
        <v>6</v>
      </c>
      <c r="M4" s="9">
        <v>1.8518518518518517E-3</v>
      </c>
      <c r="N4" s="8">
        <v>4</v>
      </c>
      <c r="O4" s="9"/>
      <c r="P4" s="8">
        <v>5</v>
      </c>
      <c r="Q4" s="9">
        <v>9.0277777777777787E-3</v>
      </c>
      <c r="R4" s="8">
        <v>3</v>
      </c>
      <c r="S4" s="9"/>
      <c r="T4" s="7">
        <v>3</v>
      </c>
      <c r="U4" s="9"/>
      <c r="V4" s="13">
        <v>5</v>
      </c>
      <c r="W4" s="15"/>
      <c r="X4" s="8">
        <v>10</v>
      </c>
      <c r="Y4" s="9"/>
      <c r="Z4" s="7">
        <v>3</v>
      </c>
      <c r="AA4" s="6"/>
      <c r="AB4" s="8">
        <v>8</v>
      </c>
      <c r="AC4" s="9"/>
      <c r="AD4" s="7">
        <v>1</v>
      </c>
      <c r="AE4" s="6"/>
      <c r="AF4" s="8"/>
      <c r="AG4" s="9">
        <v>1.3888888888888889E-3</v>
      </c>
      <c r="AH4" s="4">
        <f>I4-H4</f>
        <v>4.0069444444444463E-2</v>
      </c>
      <c r="AI4" s="4">
        <f>K4+M4+W4+O4+Q4+S4+U4+Y4+AA4+AC4</f>
        <v>1.087962962962963E-2</v>
      </c>
      <c r="AJ4" s="5">
        <f>J4+V4+L4+N4+P4+R4+T4+X4+Z4+AB4+AD4+AF4</f>
        <v>58</v>
      </c>
      <c r="AK4" s="4">
        <f>(110-AJ4)*$AP$4+AG4</f>
        <v>1.9444444444444445E-2</v>
      </c>
      <c r="AL4" s="4">
        <f>AH4-AI4</f>
        <v>2.9189814814814835E-2</v>
      </c>
      <c r="AO4" t="s">
        <v>18</v>
      </c>
      <c r="AP4" s="4">
        <v>3.4722222222222224E-4</v>
      </c>
    </row>
    <row r="5" spans="1:42" x14ac:dyDescent="0.35">
      <c r="A5">
        <v>2</v>
      </c>
      <c r="B5" s="4">
        <f>AL5+AK5</f>
        <v>6.0358796296296285E-2</v>
      </c>
      <c r="C5" s="2">
        <v>5</v>
      </c>
      <c r="D5" s="2" t="s">
        <v>43</v>
      </c>
      <c r="E5" s="2" t="s">
        <v>49</v>
      </c>
      <c r="F5" s="2" t="s">
        <v>50</v>
      </c>
      <c r="G5" s="2" t="s">
        <v>51</v>
      </c>
      <c r="H5" s="3">
        <v>1.38888888888889E-2</v>
      </c>
      <c r="I5" s="6">
        <v>5.2569444444444446E-2</v>
      </c>
      <c r="J5" s="8">
        <v>2</v>
      </c>
      <c r="K5" s="9"/>
      <c r="L5" s="8">
        <v>2</v>
      </c>
      <c r="M5" s="9"/>
      <c r="N5" s="8">
        <v>0</v>
      </c>
      <c r="O5" s="9"/>
      <c r="P5" s="8">
        <v>4</v>
      </c>
      <c r="Q5" s="9">
        <v>9.0277777777777787E-3</v>
      </c>
      <c r="R5" s="8">
        <v>3</v>
      </c>
      <c r="S5" s="9"/>
      <c r="T5" s="7">
        <v>4</v>
      </c>
      <c r="U5" s="9"/>
      <c r="V5" s="13">
        <v>2</v>
      </c>
      <c r="W5" s="15"/>
      <c r="X5" s="8">
        <v>7</v>
      </c>
      <c r="Y5" s="9">
        <v>1.0416666666666667E-3</v>
      </c>
      <c r="Z5" s="7">
        <v>0</v>
      </c>
      <c r="AA5" s="6"/>
      <c r="AB5" s="8">
        <v>4</v>
      </c>
      <c r="AC5" s="9"/>
      <c r="AD5" s="7">
        <v>0</v>
      </c>
      <c r="AE5" s="6"/>
      <c r="AF5" s="8"/>
      <c r="AG5" s="9">
        <v>3.2754629629629631E-3</v>
      </c>
      <c r="AH5" s="4">
        <f>I5-H5</f>
        <v>3.8680555555555544E-2</v>
      </c>
      <c r="AI5" s="4">
        <f>K5+M5+W5+O5+Q5+S5+U5+Y5+AA5+AC5</f>
        <v>1.0069444444444445E-2</v>
      </c>
      <c r="AJ5" s="5">
        <f>J5+V5+L5+N5+P5+R5+T5+X5+Z5+AB5+AD5+AF5</f>
        <v>28</v>
      </c>
      <c r="AK5" s="4">
        <f>(110-AJ5)*$AP$4+AG5</f>
        <v>3.1747685185185184E-2</v>
      </c>
      <c r="AL5" s="4">
        <f>AH5-AI5</f>
        <v>2.8611111111111101E-2</v>
      </c>
    </row>
    <row r="6" spans="1:42" x14ac:dyDescent="0.35">
      <c r="A6">
        <v>3</v>
      </c>
      <c r="B6" s="4">
        <f>AL6+AK6</f>
        <v>6.0659722222222219E-2</v>
      </c>
      <c r="C6" s="2">
        <v>4</v>
      </c>
      <c r="D6" s="2" t="s">
        <v>26</v>
      </c>
      <c r="E6" s="2" t="s">
        <v>27</v>
      </c>
      <c r="F6" s="2" t="s">
        <v>47</v>
      </c>
      <c r="G6" s="2" t="s">
        <v>48</v>
      </c>
      <c r="H6" s="3">
        <v>1.0416666666666666E-2</v>
      </c>
      <c r="I6" s="6">
        <v>5.122685185185185E-2</v>
      </c>
      <c r="J6" s="8">
        <v>2</v>
      </c>
      <c r="K6" s="9"/>
      <c r="L6" s="8">
        <v>2</v>
      </c>
      <c r="M6" s="9">
        <v>2.2569444444444447E-3</v>
      </c>
      <c r="N6" s="8">
        <v>2</v>
      </c>
      <c r="O6" s="9"/>
      <c r="P6" s="8">
        <v>5</v>
      </c>
      <c r="Q6" s="9">
        <v>4.8611111111111112E-3</v>
      </c>
      <c r="R6" s="8">
        <v>6</v>
      </c>
      <c r="S6" s="9"/>
      <c r="T6" s="7">
        <v>4</v>
      </c>
      <c r="U6" s="9"/>
      <c r="V6" s="13">
        <v>2</v>
      </c>
      <c r="W6" s="15"/>
      <c r="X6" s="8">
        <v>7</v>
      </c>
      <c r="Y6" s="9">
        <v>8.1018518518518516E-4</v>
      </c>
      <c r="Z6" s="7">
        <v>2</v>
      </c>
      <c r="AA6" s="6"/>
      <c r="AB6" s="8">
        <v>7</v>
      </c>
      <c r="AC6" s="9"/>
      <c r="AD6" s="7">
        <v>1</v>
      </c>
      <c r="AE6" s="6"/>
      <c r="AF6" s="8"/>
      <c r="AG6" s="9">
        <v>3.472222222222222E-3</v>
      </c>
      <c r="AH6" s="4">
        <f>I6-H6</f>
        <v>4.0810185185185185E-2</v>
      </c>
      <c r="AI6" s="4">
        <f>K6+M6+W6+O6+Q6+S6+U6+Y6+AA6+AC6</f>
        <v>7.9282407407407409E-3</v>
      </c>
      <c r="AJ6" s="5">
        <f>J6+V6+L6+N6+P6+R6+T6+X6+Z6+AB6+AD6+AF6</f>
        <v>40</v>
      </c>
      <c r="AK6" s="4">
        <f>(110-AJ6)*$AP$4+AG6</f>
        <v>2.7777777777777776E-2</v>
      </c>
      <c r="AL6" s="4">
        <f>AH6-AI6</f>
        <v>3.2881944444444443E-2</v>
      </c>
    </row>
    <row r="7" spans="1:42" x14ac:dyDescent="0.35">
      <c r="A7">
        <v>4</v>
      </c>
      <c r="B7" s="4">
        <f>AL7+AK7</f>
        <v>6.7303240740740733E-2</v>
      </c>
      <c r="C7" s="2">
        <v>3</v>
      </c>
      <c r="D7" s="2" t="s">
        <v>42</v>
      </c>
      <c r="E7" s="2" t="s">
        <v>44</v>
      </c>
      <c r="F7" s="2" t="s">
        <v>45</v>
      </c>
      <c r="G7" s="2" t="s">
        <v>46</v>
      </c>
      <c r="H7" s="3">
        <v>6.9444444444444441E-3</v>
      </c>
      <c r="I7" s="6">
        <v>4.8206018518518523E-2</v>
      </c>
      <c r="J7" s="8">
        <v>5</v>
      </c>
      <c r="K7" s="9"/>
      <c r="L7" s="8">
        <v>4</v>
      </c>
      <c r="M7" s="9"/>
      <c r="N7" s="8">
        <v>6</v>
      </c>
      <c r="O7" s="9"/>
      <c r="P7" s="8">
        <v>6</v>
      </c>
      <c r="Q7" s="9"/>
      <c r="R7" s="8">
        <v>5</v>
      </c>
      <c r="S7" s="9"/>
      <c r="T7" s="7">
        <v>4</v>
      </c>
      <c r="U7" s="9"/>
      <c r="V7" s="13">
        <v>4</v>
      </c>
      <c r="W7" s="15"/>
      <c r="X7" s="8">
        <v>2</v>
      </c>
      <c r="Y7" s="9"/>
      <c r="Z7" s="7">
        <v>3</v>
      </c>
      <c r="AA7" s="6"/>
      <c r="AB7" s="8">
        <v>6</v>
      </c>
      <c r="AC7" s="9"/>
      <c r="AD7" s="7">
        <v>0</v>
      </c>
      <c r="AE7" s="6"/>
      <c r="AF7" s="8"/>
      <c r="AG7" s="9">
        <v>3.472222222222222E-3</v>
      </c>
      <c r="AH7" s="4">
        <f>I7-H7</f>
        <v>4.1261574074074076E-2</v>
      </c>
      <c r="AI7" s="4">
        <f>K7+M7+W7+O7+Q7+S7+U7+Y7+AA7+AC7</f>
        <v>0</v>
      </c>
      <c r="AJ7" s="5">
        <f>J7+V7+L7+N7+P7+R7+T7+X7+Z7+AB7+AD7+AF7</f>
        <v>45</v>
      </c>
      <c r="AK7" s="4">
        <f>(110-AJ7)*$AP$4+AG7</f>
        <v>2.6041666666666664E-2</v>
      </c>
      <c r="AL7" s="4">
        <f>AH7-AI7</f>
        <v>4.1261574074074076E-2</v>
      </c>
    </row>
    <row r="8" spans="1:42" hidden="1" x14ac:dyDescent="0.35">
      <c r="A8">
        <v>5</v>
      </c>
      <c r="B8" s="4">
        <f t="shared" ref="B4:B10" si="0">AL8+AK8</f>
        <v>3.8194444444444448E-2</v>
      </c>
      <c r="C8" s="2"/>
      <c r="D8" s="2"/>
      <c r="E8" s="2"/>
      <c r="F8" s="2"/>
      <c r="G8" s="2"/>
      <c r="H8" s="3"/>
      <c r="I8" s="6"/>
      <c r="J8" s="8"/>
      <c r="K8" s="9"/>
      <c r="L8" s="8"/>
      <c r="M8" s="9"/>
      <c r="N8" s="8"/>
      <c r="O8" s="9"/>
      <c r="P8" s="8"/>
      <c r="Q8" s="9"/>
      <c r="R8" s="8"/>
      <c r="S8" s="9"/>
      <c r="T8" s="7"/>
      <c r="U8" s="9"/>
      <c r="V8" s="13"/>
      <c r="W8" s="15"/>
      <c r="X8" s="8"/>
      <c r="Y8" s="9"/>
      <c r="Z8" s="7"/>
      <c r="AA8" s="6"/>
      <c r="AB8" s="8"/>
      <c r="AC8" s="9"/>
      <c r="AD8" s="7"/>
      <c r="AE8" s="6"/>
      <c r="AF8" s="8"/>
      <c r="AG8" s="9"/>
      <c r="AH8" s="4">
        <f>I8-H8</f>
        <v>0</v>
      </c>
      <c r="AI8" s="4">
        <f>K8+M8+W8+O8+Q8+S8+U8+Y8+AA8+AC8</f>
        <v>0</v>
      </c>
      <c r="AJ8" s="5">
        <f>J8+V8+L8+N8+P8+R8+T8+X8+Z8+AB8+AD8+AF8</f>
        <v>0</v>
      </c>
      <c r="AK8" s="4">
        <f t="shared" ref="AK5:AK21" si="1">(110-AJ8)*$AP$4+AG8</f>
        <v>3.8194444444444448E-2</v>
      </c>
      <c r="AL8" s="4">
        <f t="shared" ref="AL4:AL10" si="2">AH8-AI8</f>
        <v>0</v>
      </c>
    </row>
    <row r="9" spans="1:42" hidden="1" x14ac:dyDescent="0.35">
      <c r="B9" s="4">
        <f t="shared" si="0"/>
        <v>3.8194444444444448E-2</v>
      </c>
      <c r="C9" s="2"/>
      <c r="D9" s="2"/>
      <c r="E9" s="2"/>
      <c r="F9" s="2"/>
      <c r="G9" s="2"/>
      <c r="H9" s="3"/>
      <c r="I9" s="6"/>
      <c r="J9" s="8"/>
      <c r="K9" s="9"/>
      <c r="L9" s="8"/>
      <c r="M9" s="9"/>
      <c r="N9" s="8"/>
      <c r="O9" s="9"/>
      <c r="P9" s="8"/>
      <c r="Q9" s="9"/>
      <c r="R9" s="8"/>
      <c r="S9" s="9"/>
      <c r="T9" s="7"/>
      <c r="U9" s="9"/>
      <c r="V9" s="13"/>
      <c r="W9" s="15"/>
      <c r="X9" s="8"/>
      <c r="Y9" s="9"/>
      <c r="Z9" s="7"/>
      <c r="AA9" s="6"/>
      <c r="AB9" s="8"/>
      <c r="AC9" s="9"/>
      <c r="AD9" s="7"/>
      <c r="AE9" s="6"/>
      <c r="AF9" s="8"/>
      <c r="AG9" s="9"/>
      <c r="AH9" s="4">
        <f t="shared" ref="AH9:AH21" si="3">I9-H9</f>
        <v>0</v>
      </c>
      <c r="AI9" s="4">
        <f t="shared" ref="AI9:AI21" si="4">K9+M9+W9+O9+Q9+S9+U9+Y9+AA9+AC9</f>
        <v>0</v>
      </c>
      <c r="AJ9" s="5">
        <f t="shared" ref="AJ9:AJ21" si="5">J9+V9+L9+N9+P9+R9+T9+X9+Z9+AB9+AD9+AF9</f>
        <v>0</v>
      </c>
      <c r="AK9" s="4">
        <f t="shared" si="1"/>
        <v>3.8194444444444448E-2</v>
      </c>
      <c r="AL9" s="4">
        <f t="shared" si="2"/>
        <v>0</v>
      </c>
    </row>
    <row r="10" spans="1:42" hidden="1" x14ac:dyDescent="0.35">
      <c r="B10" s="4">
        <f t="shared" si="0"/>
        <v>3.8194444444444448E-2</v>
      </c>
      <c r="C10" s="2"/>
      <c r="D10" s="2"/>
      <c r="E10" s="2"/>
      <c r="F10" s="2"/>
      <c r="G10" s="2"/>
      <c r="H10" s="3"/>
      <c r="I10" s="6"/>
      <c r="J10" s="8"/>
      <c r="K10" s="9"/>
      <c r="L10" s="8"/>
      <c r="M10" s="9"/>
      <c r="N10" s="8"/>
      <c r="O10" s="9"/>
      <c r="P10" s="8"/>
      <c r="Q10" s="9"/>
      <c r="R10" s="8"/>
      <c r="S10" s="9"/>
      <c r="T10" s="7"/>
      <c r="U10" s="9"/>
      <c r="V10" s="13"/>
      <c r="W10" s="15"/>
      <c r="X10" s="8"/>
      <c r="Y10" s="9"/>
      <c r="Z10" s="7"/>
      <c r="AA10" s="6"/>
      <c r="AB10" s="8"/>
      <c r="AC10" s="9"/>
      <c r="AD10" s="7"/>
      <c r="AE10" s="6"/>
      <c r="AF10" s="8"/>
      <c r="AG10" s="9"/>
      <c r="AH10" s="4">
        <f t="shared" si="3"/>
        <v>0</v>
      </c>
      <c r="AI10" s="4">
        <f t="shared" si="4"/>
        <v>0</v>
      </c>
      <c r="AJ10" s="5">
        <f t="shared" si="5"/>
        <v>0</v>
      </c>
      <c r="AK10" s="4">
        <f t="shared" si="1"/>
        <v>3.8194444444444448E-2</v>
      </c>
      <c r="AL10" s="4">
        <f t="shared" si="2"/>
        <v>0</v>
      </c>
    </row>
    <row r="11" spans="1:42" hidden="1" x14ac:dyDescent="0.35">
      <c r="B11" s="4">
        <f t="shared" ref="B11:B21" si="6">AL11+AK11</f>
        <v>3.8194444444444448E-2</v>
      </c>
      <c r="C11" s="2"/>
      <c r="D11" s="2"/>
      <c r="E11" s="2"/>
      <c r="F11" s="2"/>
      <c r="G11" s="2"/>
      <c r="H11" s="3"/>
      <c r="I11" s="6"/>
      <c r="J11" s="8"/>
      <c r="K11" s="9"/>
      <c r="L11" s="8"/>
      <c r="M11" s="9"/>
      <c r="N11" s="8"/>
      <c r="O11" s="9"/>
      <c r="P11" s="8"/>
      <c r="Q11" s="9"/>
      <c r="R11" s="8"/>
      <c r="S11" s="9"/>
      <c r="T11" s="7"/>
      <c r="U11" s="9"/>
      <c r="V11" s="13"/>
      <c r="W11" s="15"/>
      <c r="X11" s="8"/>
      <c r="Y11" s="9"/>
      <c r="Z11" s="7"/>
      <c r="AA11" s="6"/>
      <c r="AB11" s="8"/>
      <c r="AC11" s="9"/>
      <c r="AD11" s="7"/>
      <c r="AE11" s="6"/>
      <c r="AF11" s="8"/>
      <c r="AG11" s="9"/>
      <c r="AH11" s="4">
        <f t="shared" si="3"/>
        <v>0</v>
      </c>
      <c r="AI11" s="4">
        <f t="shared" si="4"/>
        <v>0</v>
      </c>
      <c r="AJ11" s="5">
        <f t="shared" si="5"/>
        <v>0</v>
      </c>
      <c r="AK11" s="4">
        <f t="shared" si="1"/>
        <v>3.8194444444444448E-2</v>
      </c>
      <c r="AL11" s="4">
        <f t="shared" ref="AL11:AL21" si="7">AH11-AI11</f>
        <v>0</v>
      </c>
    </row>
    <row r="12" spans="1:42" hidden="1" x14ac:dyDescent="0.35">
      <c r="B12" s="4">
        <f t="shared" si="6"/>
        <v>3.8194444444444448E-2</v>
      </c>
      <c r="C12" s="2"/>
      <c r="D12" s="2"/>
      <c r="E12" s="2"/>
      <c r="F12" s="2"/>
      <c r="G12" s="2"/>
      <c r="H12" s="3"/>
      <c r="I12" s="6"/>
      <c r="J12" s="8"/>
      <c r="K12" s="9"/>
      <c r="L12" s="8"/>
      <c r="M12" s="9"/>
      <c r="N12" s="8"/>
      <c r="O12" s="9"/>
      <c r="P12" s="8"/>
      <c r="Q12" s="9"/>
      <c r="R12" s="8"/>
      <c r="S12" s="9"/>
      <c r="T12" s="7"/>
      <c r="U12" s="9"/>
      <c r="V12" s="13"/>
      <c r="W12" s="15"/>
      <c r="X12" s="8"/>
      <c r="Y12" s="9"/>
      <c r="Z12" s="7"/>
      <c r="AA12" s="6"/>
      <c r="AB12" s="8"/>
      <c r="AC12" s="9"/>
      <c r="AD12" s="7"/>
      <c r="AE12" s="6"/>
      <c r="AF12" s="8"/>
      <c r="AG12" s="9"/>
      <c r="AH12" s="4">
        <f t="shared" si="3"/>
        <v>0</v>
      </c>
      <c r="AI12" s="4">
        <f t="shared" si="4"/>
        <v>0</v>
      </c>
      <c r="AJ12" s="5">
        <f t="shared" si="5"/>
        <v>0</v>
      </c>
      <c r="AK12" s="4">
        <f t="shared" si="1"/>
        <v>3.8194444444444448E-2</v>
      </c>
      <c r="AL12" s="4">
        <f t="shared" si="7"/>
        <v>0</v>
      </c>
    </row>
    <row r="13" spans="1:42" hidden="1" x14ac:dyDescent="0.35">
      <c r="B13" s="4">
        <f t="shared" si="6"/>
        <v>3.8194444444444448E-2</v>
      </c>
      <c r="C13" s="2"/>
      <c r="D13" s="2"/>
      <c r="E13" s="2"/>
      <c r="F13" s="2"/>
      <c r="H13" s="3"/>
      <c r="I13" s="6"/>
      <c r="J13" s="8"/>
      <c r="K13" s="9"/>
      <c r="L13" s="8"/>
      <c r="M13" s="9"/>
      <c r="N13" s="8"/>
      <c r="O13" s="9"/>
      <c r="P13" s="8"/>
      <c r="Q13" s="9"/>
      <c r="R13" s="8"/>
      <c r="S13" s="9"/>
      <c r="T13" s="7"/>
      <c r="U13" s="9"/>
      <c r="V13" s="13"/>
      <c r="W13" s="15"/>
      <c r="X13" s="8"/>
      <c r="Y13" s="9"/>
      <c r="Z13" s="7"/>
      <c r="AA13" s="6"/>
      <c r="AB13" s="8"/>
      <c r="AC13" s="9"/>
      <c r="AD13" s="7"/>
      <c r="AE13" s="6"/>
      <c r="AF13" s="8"/>
      <c r="AG13" s="9"/>
      <c r="AH13" s="4">
        <f t="shared" si="3"/>
        <v>0</v>
      </c>
      <c r="AI13" s="4">
        <f t="shared" si="4"/>
        <v>0</v>
      </c>
      <c r="AJ13" s="5">
        <f t="shared" si="5"/>
        <v>0</v>
      </c>
      <c r="AK13" s="4">
        <f t="shared" si="1"/>
        <v>3.8194444444444448E-2</v>
      </c>
      <c r="AL13" s="4">
        <f t="shared" si="7"/>
        <v>0</v>
      </c>
    </row>
    <row r="14" spans="1:42" hidden="1" x14ac:dyDescent="0.35">
      <c r="B14" s="4">
        <f t="shared" si="6"/>
        <v>3.8194444444444448E-2</v>
      </c>
      <c r="C14" s="2"/>
      <c r="E14" s="2"/>
      <c r="H14" s="3"/>
      <c r="I14" s="6"/>
      <c r="J14" s="8"/>
      <c r="K14" s="9"/>
      <c r="L14" s="8"/>
      <c r="M14" s="9"/>
      <c r="N14" s="8"/>
      <c r="O14" s="9"/>
      <c r="P14" s="8"/>
      <c r="Q14" s="9"/>
      <c r="R14" s="8"/>
      <c r="S14" s="9"/>
      <c r="T14" s="7"/>
      <c r="U14" s="9"/>
      <c r="V14" s="13"/>
      <c r="W14" s="15"/>
      <c r="X14" s="8"/>
      <c r="Y14" s="9"/>
      <c r="Z14" s="7"/>
      <c r="AA14" s="6"/>
      <c r="AB14" s="8"/>
      <c r="AC14" s="9"/>
      <c r="AD14" s="7"/>
      <c r="AE14" s="6"/>
      <c r="AF14" s="8"/>
      <c r="AG14" s="9"/>
      <c r="AH14" s="4">
        <f t="shared" si="3"/>
        <v>0</v>
      </c>
      <c r="AI14" s="4">
        <f t="shared" si="4"/>
        <v>0</v>
      </c>
      <c r="AJ14" s="5">
        <f t="shared" si="5"/>
        <v>0</v>
      </c>
      <c r="AK14" s="4">
        <f t="shared" si="1"/>
        <v>3.8194444444444448E-2</v>
      </c>
      <c r="AL14" s="4">
        <f t="shared" si="7"/>
        <v>0</v>
      </c>
    </row>
    <row r="15" spans="1:42" hidden="1" x14ac:dyDescent="0.35">
      <c r="B15" s="4">
        <f t="shared" si="6"/>
        <v>3.8194444444444448E-2</v>
      </c>
      <c r="C15" s="2"/>
      <c r="D15" s="2"/>
      <c r="E15" s="2"/>
      <c r="F15" s="2"/>
      <c r="G15" s="2"/>
      <c r="H15" s="3"/>
      <c r="I15" s="6"/>
      <c r="J15" s="8"/>
      <c r="K15" s="9"/>
      <c r="L15" s="8"/>
      <c r="M15" s="9"/>
      <c r="N15" s="8"/>
      <c r="O15" s="9"/>
      <c r="P15" s="8"/>
      <c r="Q15" s="9"/>
      <c r="R15" s="8"/>
      <c r="S15" s="9"/>
      <c r="T15" s="7"/>
      <c r="U15" s="9"/>
      <c r="V15" s="13"/>
      <c r="W15" s="15"/>
      <c r="X15" s="8"/>
      <c r="Y15" s="9"/>
      <c r="Z15" s="7"/>
      <c r="AA15" s="6"/>
      <c r="AB15" s="8"/>
      <c r="AC15" s="9"/>
      <c r="AD15" s="7"/>
      <c r="AE15" s="6"/>
      <c r="AF15" s="8"/>
      <c r="AG15" s="9"/>
      <c r="AH15" s="4">
        <f t="shared" si="3"/>
        <v>0</v>
      </c>
      <c r="AI15" s="4">
        <f t="shared" si="4"/>
        <v>0</v>
      </c>
      <c r="AJ15" s="5">
        <f t="shared" si="5"/>
        <v>0</v>
      </c>
      <c r="AK15" s="4">
        <f t="shared" si="1"/>
        <v>3.8194444444444448E-2</v>
      </c>
      <c r="AL15" s="4">
        <f t="shared" si="7"/>
        <v>0</v>
      </c>
    </row>
    <row r="16" spans="1:42" hidden="1" x14ac:dyDescent="0.35">
      <c r="B16" s="4">
        <f t="shared" si="6"/>
        <v>3.8194444444444448E-2</v>
      </c>
      <c r="C16" s="2"/>
      <c r="D16" s="2"/>
      <c r="F16" s="2"/>
      <c r="G16" s="2"/>
      <c r="H16" s="3"/>
      <c r="I16" s="6"/>
      <c r="J16" s="8"/>
      <c r="K16" s="9"/>
      <c r="L16" s="8"/>
      <c r="M16" s="9"/>
      <c r="N16" s="8"/>
      <c r="O16" s="9"/>
      <c r="P16" s="8"/>
      <c r="Q16" s="9"/>
      <c r="R16" s="8"/>
      <c r="S16" s="9"/>
      <c r="T16" s="7"/>
      <c r="U16" s="9"/>
      <c r="V16" s="13"/>
      <c r="W16" s="15"/>
      <c r="X16" s="8"/>
      <c r="Y16" s="9"/>
      <c r="Z16" s="7"/>
      <c r="AA16" s="6"/>
      <c r="AB16" s="8"/>
      <c r="AC16" s="9"/>
      <c r="AD16" s="7"/>
      <c r="AE16" s="6"/>
      <c r="AF16" s="8"/>
      <c r="AG16" s="9"/>
      <c r="AH16" s="4">
        <f t="shared" si="3"/>
        <v>0</v>
      </c>
      <c r="AI16" s="4">
        <f t="shared" si="4"/>
        <v>0</v>
      </c>
      <c r="AJ16" s="5">
        <f t="shared" si="5"/>
        <v>0</v>
      </c>
      <c r="AK16" s="4">
        <f t="shared" si="1"/>
        <v>3.8194444444444448E-2</v>
      </c>
      <c r="AL16" s="4">
        <f t="shared" si="7"/>
        <v>0</v>
      </c>
    </row>
    <row r="17" spans="2:38" hidden="1" x14ac:dyDescent="0.35">
      <c r="B17" s="4">
        <f t="shared" si="6"/>
        <v>3.8194444444444448E-2</v>
      </c>
      <c r="C17" s="2"/>
      <c r="D17" s="2"/>
      <c r="E17" s="2"/>
      <c r="F17" s="2"/>
      <c r="G17" s="2"/>
      <c r="H17" s="3"/>
      <c r="I17" s="6"/>
      <c r="J17" s="8"/>
      <c r="K17" s="9"/>
      <c r="L17" s="8"/>
      <c r="M17" s="9"/>
      <c r="N17" s="8"/>
      <c r="O17" s="9"/>
      <c r="P17" s="8"/>
      <c r="Q17" s="9"/>
      <c r="R17" s="8"/>
      <c r="S17" s="9"/>
      <c r="T17" s="7"/>
      <c r="U17" s="9"/>
      <c r="V17" s="13"/>
      <c r="W17" s="15"/>
      <c r="X17" s="8"/>
      <c r="Y17" s="9"/>
      <c r="Z17" s="7"/>
      <c r="AA17" s="6"/>
      <c r="AB17" s="8"/>
      <c r="AC17" s="9"/>
      <c r="AD17" s="7"/>
      <c r="AE17" s="6"/>
      <c r="AF17" s="8"/>
      <c r="AG17" s="9"/>
      <c r="AH17" s="4">
        <f t="shared" si="3"/>
        <v>0</v>
      </c>
      <c r="AI17" s="4">
        <f t="shared" si="4"/>
        <v>0</v>
      </c>
      <c r="AJ17" s="5">
        <f t="shared" si="5"/>
        <v>0</v>
      </c>
      <c r="AK17" s="4">
        <f t="shared" si="1"/>
        <v>3.8194444444444448E-2</v>
      </c>
      <c r="AL17" s="4">
        <f t="shared" si="7"/>
        <v>0</v>
      </c>
    </row>
    <row r="18" spans="2:38" hidden="1" x14ac:dyDescent="0.35">
      <c r="B18" s="4">
        <f t="shared" si="6"/>
        <v>3.8194444444444448E-2</v>
      </c>
      <c r="C18" s="2"/>
      <c r="D18" s="2"/>
      <c r="E18" s="2"/>
      <c r="F18" s="2"/>
      <c r="G18" s="2"/>
      <c r="H18" s="3"/>
      <c r="I18" s="6"/>
      <c r="J18" s="8"/>
      <c r="K18" s="9"/>
      <c r="L18" s="8"/>
      <c r="M18" s="9"/>
      <c r="N18" s="8"/>
      <c r="O18" s="9"/>
      <c r="P18" s="8"/>
      <c r="Q18" s="9"/>
      <c r="R18" s="8"/>
      <c r="S18" s="9"/>
      <c r="T18" s="7"/>
      <c r="U18" s="9"/>
      <c r="V18" s="13"/>
      <c r="W18" s="15"/>
      <c r="X18" s="8"/>
      <c r="Y18" s="9"/>
      <c r="Z18" s="7"/>
      <c r="AA18" s="6"/>
      <c r="AB18" s="8"/>
      <c r="AC18" s="9"/>
      <c r="AD18" s="7"/>
      <c r="AE18" s="6"/>
      <c r="AF18" s="8"/>
      <c r="AG18" s="9"/>
      <c r="AH18" s="4">
        <f t="shared" si="3"/>
        <v>0</v>
      </c>
      <c r="AI18" s="4">
        <f t="shared" si="4"/>
        <v>0</v>
      </c>
      <c r="AJ18" s="5">
        <f t="shared" si="5"/>
        <v>0</v>
      </c>
      <c r="AK18" s="4">
        <f t="shared" si="1"/>
        <v>3.8194444444444448E-2</v>
      </c>
      <c r="AL18" s="4">
        <f t="shared" si="7"/>
        <v>0</v>
      </c>
    </row>
    <row r="19" spans="2:38" hidden="1" x14ac:dyDescent="0.35">
      <c r="B19" s="4">
        <f t="shared" si="6"/>
        <v>3.8194444444444448E-2</v>
      </c>
      <c r="C19" s="2"/>
      <c r="D19" s="2"/>
      <c r="E19" s="2"/>
      <c r="F19" s="2"/>
      <c r="G19" s="2"/>
      <c r="H19" s="3"/>
      <c r="I19" s="6"/>
      <c r="J19" s="8"/>
      <c r="K19" s="9"/>
      <c r="L19" s="8"/>
      <c r="M19" s="9"/>
      <c r="N19" s="8"/>
      <c r="O19" s="9"/>
      <c r="P19" s="8"/>
      <c r="Q19" s="9"/>
      <c r="R19" s="8"/>
      <c r="S19" s="9"/>
      <c r="T19" s="7"/>
      <c r="U19" s="9"/>
      <c r="V19" s="13"/>
      <c r="W19" s="15"/>
      <c r="X19" s="8"/>
      <c r="Y19" s="9"/>
      <c r="Z19" s="7"/>
      <c r="AA19" s="6"/>
      <c r="AB19" s="8"/>
      <c r="AC19" s="9"/>
      <c r="AD19" s="7"/>
      <c r="AE19" s="6"/>
      <c r="AF19" s="8"/>
      <c r="AG19" s="9"/>
      <c r="AH19" s="4">
        <f t="shared" si="3"/>
        <v>0</v>
      </c>
      <c r="AI19" s="4">
        <f t="shared" si="4"/>
        <v>0</v>
      </c>
      <c r="AJ19" s="5">
        <f t="shared" si="5"/>
        <v>0</v>
      </c>
      <c r="AK19" s="4">
        <f t="shared" si="1"/>
        <v>3.8194444444444448E-2</v>
      </c>
      <c r="AL19" s="4">
        <f t="shared" si="7"/>
        <v>0</v>
      </c>
    </row>
    <row r="20" spans="2:38" hidden="1" x14ac:dyDescent="0.35">
      <c r="B20" s="4">
        <f t="shared" si="6"/>
        <v>3.8194444444444448E-2</v>
      </c>
      <c r="C20" s="2"/>
      <c r="D20" s="2"/>
      <c r="E20" s="2"/>
      <c r="F20" s="2"/>
      <c r="G20" s="2"/>
      <c r="H20" s="3"/>
      <c r="I20" s="6"/>
      <c r="J20" s="8"/>
      <c r="K20" s="9"/>
      <c r="L20" s="8"/>
      <c r="M20" s="9"/>
      <c r="N20" s="8"/>
      <c r="O20" s="9"/>
      <c r="P20" s="8"/>
      <c r="Q20" s="9"/>
      <c r="R20" s="8"/>
      <c r="S20" s="9"/>
      <c r="T20" s="7"/>
      <c r="U20" s="9"/>
      <c r="V20" s="13"/>
      <c r="W20" s="15"/>
      <c r="X20" s="8"/>
      <c r="Y20" s="9"/>
      <c r="Z20" s="7"/>
      <c r="AA20" s="6"/>
      <c r="AB20" s="8"/>
      <c r="AC20" s="9"/>
      <c r="AD20" s="7"/>
      <c r="AE20" s="6"/>
      <c r="AF20" s="8"/>
      <c r="AG20" s="9"/>
      <c r="AH20" s="4">
        <f t="shared" si="3"/>
        <v>0</v>
      </c>
      <c r="AI20" s="4">
        <f t="shared" si="4"/>
        <v>0</v>
      </c>
      <c r="AJ20" s="5">
        <f t="shared" si="5"/>
        <v>0</v>
      </c>
      <c r="AK20" s="4">
        <f t="shared" si="1"/>
        <v>3.8194444444444448E-2</v>
      </c>
      <c r="AL20" s="4">
        <f t="shared" si="7"/>
        <v>0</v>
      </c>
    </row>
    <row r="21" spans="2:38" hidden="1" x14ac:dyDescent="0.35">
      <c r="B21" s="4">
        <f t="shared" si="6"/>
        <v>3.8194444444444448E-2</v>
      </c>
      <c r="C21" s="2"/>
      <c r="D21" s="2"/>
      <c r="E21" s="2"/>
      <c r="F21" s="2"/>
      <c r="G21" s="2"/>
      <c r="H21" s="3"/>
      <c r="I21" s="6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4"/>
      <c r="W21" s="16"/>
      <c r="X21" s="10"/>
      <c r="Y21" s="11"/>
      <c r="Z21" s="7"/>
      <c r="AA21" s="6"/>
      <c r="AB21" s="10"/>
      <c r="AC21" s="11"/>
      <c r="AD21" s="7"/>
      <c r="AE21" s="6"/>
      <c r="AF21" s="10"/>
      <c r="AG21" s="11"/>
      <c r="AH21" s="4">
        <f t="shared" si="3"/>
        <v>0</v>
      </c>
      <c r="AI21" s="4">
        <f t="shared" si="4"/>
        <v>0</v>
      </c>
      <c r="AJ21" s="5">
        <f t="shared" si="5"/>
        <v>0</v>
      </c>
      <c r="AK21" s="4">
        <f t="shared" si="1"/>
        <v>3.8194444444444448E-2</v>
      </c>
      <c r="AL21" s="4">
        <f t="shared" si="7"/>
        <v>0</v>
      </c>
    </row>
    <row r="22" spans="2:38" x14ac:dyDescent="0.35">
      <c r="AC22" s="4"/>
    </row>
    <row r="24" spans="2:38" x14ac:dyDescent="0.35">
      <c r="J24" s="23"/>
      <c r="K24" s="23"/>
    </row>
  </sheetData>
  <sortState ref="B4:AL7">
    <sortCondition ref="B4"/>
  </sortState>
  <mergeCells count="13">
    <mergeCell ref="AD3:AE3"/>
    <mergeCell ref="J24:K24"/>
    <mergeCell ref="A1:AN2"/>
    <mergeCell ref="J3:K3"/>
    <mergeCell ref="L3:M3"/>
    <mergeCell ref="N3:O3"/>
    <mergeCell ref="P3:Q3"/>
    <mergeCell ref="R3:S3"/>
    <mergeCell ref="T3:U3"/>
    <mergeCell ref="X3:Y3"/>
    <mergeCell ref="AB3:AC3"/>
    <mergeCell ref="V3:W3"/>
    <mergeCell ref="Z3:AA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P30"/>
  <sheetViews>
    <sheetView tabSelected="1" zoomScaleNormal="100" workbookViewId="0">
      <selection activeCell="D40" sqref="D40"/>
    </sheetView>
  </sheetViews>
  <sheetFormatPr defaultRowHeight="14.5" x14ac:dyDescent="0.35"/>
  <cols>
    <col min="2" max="2" width="11.1796875" bestFit="1" customWidth="1"/>
    <col min="3" max="3" width="13.1796875" customWidth="1"/>
    <col min="4" max="4" width="14.81640625" customWidth="1"/>
    <col min="5" max="5" width="22.1796875" bestFit="1" customWidth="1"/>
    <col min="6" max="6" width="23.1796875" bestFit="1" customWidth="1"/>
    <col min="7" max="7" width="24.54296875" bestFit="1" customWidth="1"/>
    <col min="8" max="8" width="9.54296875" bestFit="1" customWidth="1"/>
    <col min="10" max="10" width="5.7265625" customWidth="1"/>
    <col min="11" max="11" width="7.1796875" bestFit="1" customWidth="1"/>
    <col min="12" max="12" width="5.7265625" customWidth="1"/>
    <col min="13" max="13" width="7.1796875" bestFit="1" customWidth="1"/>
    <col min="14" max="14" width="5.7265625" customWidth="1"/>
    <col min="15" max="15" width="7.1796875" bestFit="1" customWidth="1"/>
    <col min="16" max="16" width="5.7265625" customWidth="1"/>
    <col min="17" max="17" width="7.1796875" bestFit="1" customWidth="1"/>
    <col min="18" max="22" width="5.7265625" customWidth="1"/>
    <col min="23" max="23" width="7.1796875" bestFit="1" customWidth="1"/>
    <col min="24" max="24" width="5.7265625" customWidth="1"/>
    <col min="25" max="25" width="7.1796875" bestFit="1" customWidth="1"/>
    <col min="26" max="26" width="5.7265625" customWidth="1"/>
    <col min="27" max="27" width="7.1796875" bestFit="1" customWidth="1"/>
    <col min="28" max="31" width="5.7265625" customWidth="1"/>
    <col min="32" max="32" width="10.453125" bestFit="1" customWidth="1"/>
    <col min="33" max="33" width="11.54296875" bestFit="1" customWidth="1"/>
    <col min="34" max="34" width="9.90625" bestFit="1" customWidth="1"/>
    <col min="36" max="36" width="5.90625" customWidth="1"/>
    <col min="39" max="39" width="12.26953125" customWidth="1"/>
    <col min="41" max="41" width="10.7265625" bestFit="1" customWidth="1"/>
  </cols>
  <sheetData>
    <row r="1" spans="1:42" x14ac:dyDescent="0.3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42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2" x14ac:dyDescent="0.35">
      <c r="A3" t="s">
        <v>16</v>
      </c>
      <c r="B3" t="s">
        <v>15</v>
      </c>
      <c r="C3" s="1" t="s">
        <v>0</v>
      </c>
      <c r="D3" s="1" t="s">
        <v>1</v>
      </c>
      <c r="E3" s="1"/>
      <c r="F3" s="1"/>
      <c r="G3" s="1"/>
      <c r="H3" s="1" t="s">
        <v>3</v>
      </c>
      <c r="I3" s="1" t="s">
        <v>2</v>
      </c>
      <c r="J3" s="30" t="s">
        <v>8</v>
      </c>
      <c r="K3" s="23"/>
      <c r="L3" s="30" t="s">
        <v>9</v>
      </c>
      <c r="M3" s="23"/>
      <c r="N3" s="30" t="s">
        <v>6</v>
      </c>
      <c r="O3" s="23"/>
      <c r="P3" s="30" t="s">
        <v>5</v>
      </c>
      <c r="Q3" s="23"/>
      <c r="R3" s="23" t="s">
        <v>11</v>
      </c>
      <c r="S3" s="23"/>
      <c r="T3" s="30" t="s">
        <v>4</v>
      </c>
      <c r="U3" s="23"/>
      <c r="V3" s="33" t="s">
        <v>10</v>
      </c>
      <c r="W3" s="34"/>
      <c r="X3" s="23" t="s">
        <v>7</v>
      </c>
      <c r="Y3" s="23"/>
      <c r="Z3" s="32" t="s">
        <v>33</v>
      </c>
      <c r="AA3" s="32"/>
      <c r="AB3" s="23" t="s">
        <v>14</v>
      </c>
      <c r="AC3" s="23"/>
      <c r="AD3" s="23" t="s">
        <v>12</v>
      </c>
      <c r="AE3" s="23"/>
      <c r="AF3" s="12" t="s">
        <v>13</v>
      </c>
      <c r="AG3" s="12"/>
      <c r="AH3" t="s">
        <v>19</v>
      </c>
      <c r="AI3" t="s">
        <v>25</v>
      </c>
      <c r="AJ3" t="s">
        <v>22</v>
      </c>
      <c r="AK3" t="s">
        <v>20</v>
      </c>
      <c r="AL3" t="s">
        <v>21</v>
      </c>
      <c r="AO3" t="s">
        <v>17</v>
      </c>
      <c r="AP3">
        <v>10</v>
      </c>
    </row>
    <row r="4" spans="1:42" x14ac:dyDescent="0.35">
      <c r="A4">
        <v>1</v>
      </c>
      <c r="B4" s="4">
        <f>AK4+AL4</f>
        <v>3.9895833333333332E-2</v>
      </c>
      <c r="C4" s="2">
        <v>2</v>
      </c>
      <c r="D4" s="2" t="s">
        <v>37</v>
      </c>
      <c r="E4" s="2" t="s">
        <v>36</v>
      </c>
      <c r="F4" s="2" t="s">
        <v>30</v>
      </c>
      <c r="G4" s="2" t="s">
        <v>29</v>
      </c>
      <c r="H4" s="3">
        <v>3.472222222222222E-3</v>
      </c>
      <c r="I4" s="3">
        <v>3.2361111111111111E-2</v>
      </c>
      <c r="J4" s="8">
        <v>10</v>
      </c>
      <c r="K4" s="9"/>
      <c r="L4" s="8">
        <v>10</v>
      </c>
      <c r="M4" s="9">
        <v>9.2592592592592585E-4</v>
      </c>
      <c r="N4" s="8">
        <v>7</v>
      </c>
      <c r="O4" s="9"/>
      <c r="P4" s="8">
        <v>9</v>
      </c>
      <c r="Q4" s="9"/>
      <c r="R4" s="8">
        <v>6</v>
      </c>
      <c r="S4" s="9"/>
      <c r="T4" s="7">
        <v>7</v>
      </c>
      <c r="U4" s="9"/>
      <c r="V4" s="13">
        <v>7</v>
      </c>
      <c r="W4" s="15"/>
      <c r="X4" s="8">
        <v>6</v>
      </c>
      <c r="Y4" s="9"/>
      <c r="Z4" s="7">
        <v>5</v>
      </c>
      <c r="AA4" s="6"/>
      <c r="AB4" s="8">
        <v>9</v>
      </c>
      <c r="AC4" s="9"/>
      <c r="AD4" s="7">
        <v>5</v>
      </c>
      <c r="AE4" s="6"/>
      <c r="AF4" s="8"/>
      <c r="AG4" s="9">
        <v>1.8634259259259261E-3</v>
      </c>
      <c r="AH4" s="4">
        <f>I4-H4</f>
        <v>2.8888888888888888E-2</v>
      </c>
      <c r="AI4" s="4">
        <f>K4+M4+W4+O4+Q4+S4+U4+Y4+AA4+AC4</f>
        <v>9.2592592592592585E-4</v>
      </c>
      <c r="AJ4" s="5">
        <f>J4+V4+L4+N4+P4+R4+T4+X4+Z4+AB4+AD4+AF4</f>
        <v>81</v>
      </c>
      <c r="AK4" s="4">
        <f>(110-AJ4)*$AP$4+AG4</f>
        <v>1.1932870370370371E-2</v>
      </c>
      <c r="AL4" s="4">
        <f>AH4-AI4</f>
        <v>2.796296296296296E-2</v>
      </c>
      <c r="AO4" t="s">
        <v>18</v>
      </c>
      <c r="AP4" s="4">
        <v>3.4722222222222224E-4</v>
      </c>
    </row>
    <row r="5" spans="1:42" x14ac:dyDescent="0.35">
      <c r="A5">
        <v>2</v>
      </c>
      <c r="B5" s="4">
        <f>AK5+AL5</f>
        <v>4.1342592592592591E-2</v>
      </c>
      <c r="C5" s="2">
        <v>1</v>
      </c>
      <c r="D5" s="2" t="s">
        <v>26</v>
      </c>
      <c r="E5" s="2" t="s">
        <v>28</v>
      </c>
      <c r="F5" s="2" t="s">
        <v>32</v>
      </c>
      <c r="G5" s="2" t="s">
        <v>34</v>
      </c>
      <c r="H5" s="3">
        <v>0</v>
      </c>
      <c r="I5" s="3">
        <v>2.989583333333333E-2</v>
      </c>
      <c r="J5" s="8">
        <v>10</v>
      </c>
      <c r="K5" s="9"/>
      <c r="L5" s="8">
        <v>10</v>
      </c>
      <c r="M5" s="9"/>
      <c r="N5" s="8">
        <v>8</v>
      </c>
      <c r="O5" s="9"/>
      <c r="P5" s="8">
        <v>6</v>
      </c>
      <c r="Q5" s="9"/>
      <c r="R5" s="8">
        <v>6</v>
      </c>
      <c r="S5" s="9"/>
      <c r="T5" s="7">
        <v>1</v>
      </c>
      <c r="U5" s="9"/>
      <c r="V5" s="13">
        <v>6</v>
      </c>
      <c r="W5" s="15"/>
      <c r="X5" s="8">
        <v>9</v>
      </c>
      <c r="Y5" s="9"/>
      <c r="Z5" s="7">
        <v>9</v>
      </c>
      <c r="AA5" s="6"/>
      <c r="AB5" s="8">
        <v>9</v>
      </c>
      <c r="AC5" s="9"/>
      <c r="AD5" s="7">
        <v>6</v>
      </c>
      <c r="AE5" s="6"/>
      <c r="AF5" s="8"/>
      <c r="AG5" s="9">
        <v>1.0300925925925926E-3</v>
      </c>
      <c r="AH5" s="4">
        <f>I5-H5</f>
        <v>2.989583333333333E-2</v>
      </c>
      <c r="AI5" s="4">
        <f>K5+M5+W5+O5+Q5+S5+U5+Y5+AA5+AC5</f>
        <v>0</v>
      </c>
      <c r="AJ5" s="5">
        <f>J5+V5+L5+N5+P5+R5+T5+X5+Z5+AB5+AD5+AF5</f>
        <v>80</v>
      </c>
      <c r="AK5" s="4">
        <f>(110-AJ5)*$AP$4+AG5</f>
        <v>1.1446759259259261E-2</v>
      </c>
      <c r="AL5" s="4">
        <f>AH5-AI5</f>
        <v>2.989583333333333E-2</v>
      </c>
    </row>
    <row r="6" spans="1:42" x14ac:dyDescent="0.35">
      <c r="A6">
        <v>3</v>
      </c>
      <c r="B6" s="4">
        <f>AK6+AL6</f>
        <v>4.3622685185185195E-2</v>
      </c>
      <c r="C6" s="2">
        <v>7</v>
      </c>
      <c r="D6" s="2" t="s">
        <v>38</v>
      </c>
      <c r="E6" s="2" t="s">
        <v>39</v>
      </c>
      <c r="F6" s="2" t="s">
        <v>40</v>
      </c>
      <c r="G6" s="2" t="s">
        <v>41</v>
      </c>
      <c r="H6" s="3">
        <v>2.0833333333333332E-2</v>
      </c>
      <c r="I6" s="3">
        <v>6.0034722222222225E-2</v>
      </c>
      <c r="J6" s="8">
        <v>9</v>
      </c>
      <c r="K6" s="9"/>
      <c r="L6" s="8">
        <v>8</v>
      </c>
      <c r="M6" s="9">
        <v>3.4722222222222224E-4</v>
      </c>
      <c r="N6" s="8">
        <v>4</v>
      </c>
      <c r="O6" s="9"/>
      <c r="P6" s="8">
        <v>6</v>
      </c>
      <c r="Q6" s="9">
        <v>1.2499999999999999E-2</v>
      </c>
      <c r="R6" s="8">
        <v>5</v>
      </c>
      <c r="S6" s="9"/>
      <c r="T6" s="7">
        <v>6</v>
      </c>
      <c r="U6" s="9"/>
      <c r="V6" s="13">
        <v>5</v>
      </c>
      <c r="W6" s="15"/>
      <c r="X6" s="8">
        <v>6</v>
      </c>
      <c r="Y6" s="9"/>
      <c r="Z6" s="7">
        <v>3</v>
      </c>
      <c r="AA6" s="6"/>
      <c r="AB6" s="8">
        <v>8</v>
      </c>
      <c r="AC6" s="9"/>
      <c r="AD6" s="7">
        <v>3</v>
      </c>
      <c r="AE6" s="6"/>
      <c r="AF6" s="8"/>
      <c r="AG6" s="9">
        <v>9.4907407407407408E-4</v>
      </c>
      <c r="AH6" s="4">
        <f>I6-H6</f>
        <v>3.9201388888888897E-2</v>
      </c>
      <c r="AI6" s="4">
        <f>K6+M6+W6+O6+Q6+S6+U6+Y6+AA6+AC6</f>
        <v>1.2847222222222222E-2</v>
      </c>
      <c r="AJ6" s="5">
        <f>J6+V6+L6+N6+P6+R6+T6+X6+Z6+AB6+AD6+AF6</f>
        <v>63</v>
      </c>
      <c r="AK6" s="4">
        <f>(110-AJ6)*$AP$4+AG6</f>
        <v>1.726851851851852E-2</v>
      </c>
      <c r="AL6" s="4">
        <f>AH6-AI6</f>
        <v>2.6354166666666675E-2</v>
      </c>
    </row>
    <row r="7" spans="1:42" hidden="1" x14ac:dyDescent="0.35">
      <c r="A7">
        <v>4</v>
      </c>
      <c r="B7" s="4">
        <f>AK7+AL7</f>
        <v>3.8194444444444448E-2</v>
      </c>
      <c r="C7" s="2"/>
      <c r="D7" s="2"/>
      <c r="E7" s="2"/>
      <c r="F7" s="2"/>
      <c r="G7" s="2"/>
      <c r="H7" s="3"/>
      <c r="I7" s="3"/>
      <c r="J7" s="8"/>
      <c r="K7" s="9"/>
      <c r="L7" s="8"/>
      <c r="M7" s="9"/>
      <c r="N7" s="8"/>
      <c r="O7" s="9"/>
      <c r="P7" s="8"/>
      <c r="Q7" s="9"/>
      <c r="R7" s="8"/>
      <c r="S7" s="9"/>
      <c r="T7" s="7"/>
      <c r="U7" s="9"/>
      <c r="V7" s="13"/>
      <c r="W7" s="15"/>
      <c r="X7" s="8"/>
      <c r="Y7" s="9"/>
      <c r="Z7" s="7"/>
      <c r="AA7" s="6"/>
      <c r="AB7" s="8"/>
      <c r="AC7" s="9"/>
      <c r="AD7" s="7"/>
      <c r="AE7" s="6"/>
      <c r="AF7" s="8"/>
      <c r="AG7" s="9"/>
      <c r="AH7" s="4">
        <f>I7-H7</f>
        <v>0</v>
      </c>
      <c r="AI7" s="4">
        <f>K7+M7+W7+O7+Q7+S7+U7+Y7+AA7+AC7</f>
        <v>0</v>
      </c>
      <c r="AJ7" s="5">
        <f>J7+V7+L7+N7+P7+R7+T7+X7+Z7+AB7+AD7+AF7</f>
        <v>0</v>
      </c>
      <c r="AK7" s="4">
        <f t="shared" ref="AK5:AK21" si="0">(110-AJ7)*$AP$4+AG7</f>
        <v>3.8194444444444448E-2</v>
      </c>
      <c r="AL7" s="4">
        <f>AH7-AI7</f>
        <v>0</v>
      </c>
    </row>
    <row r="8" spans="1:42" hidden="1" x14ac:dyDescent="0.35">
      <c r="A8">
        <v>5</v>
      </c>
      <c r="B8" s="4">
        <f>AK8+AL8</f>
        <v>3.8194444444444448E-2</v>
      </c>
      <c r="C8" s="2"/>
      <c r="D8" s="2"/>
      <c r="E8" s="2"/>
      <c r="F8" s="2"/>
      <c r="G8" s="2"/>
      <c r="H8" s="3"/>
      <c r="I8" s="3"/>
      <c r="J8" s="8"/>
      <c r="K8" s="9"/>
      <c r="L8" s="8"/>
      <c r="M8" s="9"/>
      <c r="N8" s="8"/>
      <c r="O8" s="9"/>
      <c r="P8" s="8"/>
      <c r="Q8" s="9"/>
      <c r="R8" s="8"/>
      <c r="S8" s="9"/>
      <c r="T8" s="7"/>
      <c r="U8" s="9"/>
      <c r="V8" s="13"/>
      <c r="W8" s="15"/>
      <c r="X8" s="8"/>
      <c r="Y8" s="9"/>
      <c r="Z8" s="7"/>
      <c r="AA8" s="6"/>
      <c r="AB8" s="8"/>
      <c r="AC8" s="9"/>
      <c r="AD8" s="7"/>
      <c r="AE8" s="6"/>
      <c r="AF8" s="8"/>
      <c r="AG8" s="9"/>
      <c r="AH8" s="4">
        <f>I8-H8</f>
        <v>0</v>
      </c>
      <c r="AI8" s="4">
        <f>K8+M8+W8+O8+Q8+S8+U8+Y8+AA8+AC8</f>
        <v>0</v>
      </c>
      <c r="AJ8" s="5">
        <f>J8+V8+L8+N8+P8+R8+T8+X8+Z8+AB8+AD8+AF8</f>
        <v>0</v>
      </c>
      <c r="AK8" s="4">
        <f t="shared" si="0"/>
        <v>3.8194444444444448E-2</v>
      </c>
      <c r="AL8" s="4">
        <f>AH8-AI8</f>
        <v>0</v>
      </c>
    </row>
    <row r="9" spans="1:42" hidden="1" x14ac:dyDescent="0.35">
      <c r="B9" s="4">
        <f t="shared" ref="B9:B15" si="1">AK9+AL9</f>
        <v>3.8194444444444448E-2</v>
      </c>
      <c r="C9" s="2"/>
      <c r="D9" s="2"/>
      <c r="E9" s="2"/>
      <c r="F9" s="2"/>
      <c r="G9" s="2"/>
      <c r="H9" s="3"/>
      <c r="I9" s="3"/>
      <c r="J9" s="8"/>
      <c r="K9" s="9"/>
      <c r="L9" s="8"/>
      <c r="M9" s="9"/>
      <c r="N9" s="8"/>
      <c r="O9" s="9"/>
      <c r="P9" s="8"/>
      <c r="Q9" s="9"/>
      <c r="R9" s="8"/>
      <c r="S9" s="9"/>
      <c r="T9" s="7"/>
      <c r="U9" s="9"/>
      <c r="V9" s="13"/>
      <c r="W9" s="15"/>
      <c r="X9" s="8"/>
      <c r="Y9" s="9"/>
      <c r="Z9" s="7"/>
      <c r="AA9" s="6"/>
      <c r="AB9" s="8"/>
      <c r="AC9" s="9"/>
      <c r="AD9" s="7"/>
      <c r="AE9" s="6"/>
      <c r="AF9" s="8"/>
      <c r="AG9" s="9"/>
      <c r="AH9" s="4">
        <f t="shared" ref="AH9:AH21" si="2">I9-H9</f>
        <v>0</v>
      </c>
      <c r="AI9" s="4">
        <f t="shared" ref="AI9:AI21" si="3">K9+M9+W9+O9+Q9+S9+U9+Y9+AA9+AC9</f>
        <v>0</v>
      </c>
      <c r="AJ9" s="5">
        <f t="shared" ref="AJ9:AJ21" si="4">J9+V9+L9+N9+P9+R9+T9+X9+Z9+AB9+AD9+AF9</f>
        <v>0</v>
      </c>
      <c r="AK9" s="4">
        <f t="shared" si="0"/>
        <v>3.8194444444444448E-2</v>
      </c>
      <c r="AL9" s="4">
        <f t="shared" ref="AL9:AL21" si="5">AH9-AI9</f>
        <v>0</v>
      </c>
    </row>
    <row r="10" spans="1:42" hidden="1" x14ac:dyDescent="0.35">
      <c r="B10" s="4">
        <f t="shared" si="1"/>
        <v>3.8194444444444448E-2</v>
      </c>
      <c r="C10" s="2"/>
      <c r="D10" s="2"/>
      <c r="E10" s="2"/>
      <c r="F10" s="2"/>
      <c r="G10" s="2"/>
      <c r="H10" s="3"/>
      <c r="I10" s="3"/>
      <c r="J10" s="8"/>
      <c r="K10" s="9"/>
      <c r="L10" s="8"/>
      <c r="M10" s="9"/>
      <c r="N10" s="8"/>
      <c r="O10" s="9"/>
      <c r="P10" s="8"/>
      <c r="Q10" s="9"/>
      <c r="R10" s="8"/>
      <c r="S10" s="9"/>
      <c r="T10" s="7"/>
      <c r="U10" s="9"/>
      <c r="V10" s="13"/>
      <c r="W10" s="15"/>
      <c r="X10" s="8"/>
      <c r="Y10" s="9"/>
      <c r="Z10" s="7"/>
      <c r="AA10" s="6"/>
      <c r="AB10" s="8"/>
      <c r="AC10" s="9"/>
      <c r="AD10" s="7"/>
      <c r="AE10" s="6"/>
      <c r="AF10" s="8"/>
      <c r="AG10" s="9"/>
      <c r="AH10" s="4">
        <f t="shared" si="2"/>
        <v>0</v>
      </c>
      <c r="AI10" s="4">
        <f t="shared" si="3"/>
        <v>0</v>
      </c>
      <c r="AJ10" s="5">
        <f t="shared" si="4"/>
        <v>0</v>
      </c>
      <c r="AK10" s="4">
        <f t="shared" si="0"/>
        <v>3.8194444444444448E-2</v>
      </c>
      <c r="AL10" s="4">
        <f t="shared" si="5"/>
        <v>0</v>
      </c>
    </row>
    <row r="11" spans="1:42" hidden="1" x14ac:dyDescent="0.35">
      <c r="B11" s="4">
        <f t="shared" si="1"/>
        <v>3.8194444444444448E-2</v>
      </c>
      <c r="C11" s="2"/>
      <c r="E11" s="2"/>
      <c r="F11" s="2"/>
      <c r="G11" s="2"/>
      <c r="H11" s="3"/>
      <c r="I11" s="3"/>
      <c r="J11" s="8"/>
      <c r="K11" s="9"/>
      <c r="L11" s="8"/>
      <c r="M11" s="9"/>
      <c r="N11" s="8"/>
      <c r="O11" s="9"/>
      <c r="P11" s="8"/>
      <c r="Q11" s="9"/>
      <c r="R11" s="8"/>
      <c r="S11" s="9"/>
      <c r="T11" s="7"/>
      <c r="U11" s="9"/>
      <c r="V11" s="13"/>
      <c r="W11" s="15"/>
      <c r="X11" s="8"/>
      <c r="Y11" s="9"/>
      <c r="Z11" s="7"/>
      <c r="AA11" s="6"/>
      <c r="AB11" s="8"/>
      <c r="AC11" s="9"/>
      <c r="AD11" s="7"/>
      <c r="AE11" s="6"/>
      <c r="AF11" s="8"/>
      <c r="AG11" s="9"/>
      <c r="AH11" s="4">
        <f t="shared" si="2"/>
        <v>0</v>
      </c>
      <c r="AI11" s="4">
        <f t="shared" si="3"/>
        <v>0</v>
      </c>
      <c r="AJ11" s="5">
        <f t="shared" si="4"/>
        <v>0</v>
      </c>
      <c r="AK11" s="4">
        <f t="shared" si="0"/>
        <v>3.8194444444444448E-2</v>
      </c>
      <c r="AL11" s="4">
        <f t="shared" si="5"/>
        <v>0</v>
      </c>
    </row>
    <row r="12" spans="1:42" hidden="1" x14ac:dyDescent="0.35">
      <c r="B12" s="4">
        <f t="shared" si="1"/>
        <v>3.8194444444444448E-2</v>
      </c>
      <c r="C12" s="2"/>
      <c r="D12" s="2"/>
      <c r="E12" s="2"/>
      <c r="F12" s="2"/>
      <c r="G12" s="2"/>
      <c r="H12" s="3"/>
      <c r="I12" s="3"/>
      <c r="J12" s="8"/>
      <c r="K12" s="9"/>
      <c r="L12" s="8"/>
      <c r="M12" s="9"/>
      <c r="N12" s="8"/>
      <c r="O12" s="9"/>
      <c r="P12" s="8"/>
      <c r="Q12" s="9"/>
      <c r="R12" s="8"/>
      <c r="S12" s="9"/>
      <c r="T12" s="7"/>
      <c r="U12" s="9"/>
      <c r="V12" s="13"/>
      <c r="W12" s="15"/>
      <c r="X12" s="8"/>
      <c r="Y12" s="9"/>
      <c r="Z12" s="7"/>
      <c r="AA12" s="6"/>
      <c r="AB12" s="8"/>
      <c r="AC12" s="9"/>
      <c r="AD12" s="7"/>
      <c r="AE12" s="6"/>
      <c r="AF12" s="8"/>
      <c r="AG12" s="9"/>
      <c r="AH12" s="4">
        <f t="shared" si="2"/>
        <v>0</v>
      </c>
      <c r="AI12" s="4">
        <f t="shared" si="3"/>
        <v>0</v>
      </c>
      <c r="AJ12" s="5">
        <f t="shared" si="4"/>
        <v>0</v>
      </c>
      <c r="AK12" s="4">
        <f t="shared" si="0"/>
        <v>3.8194444444444448E-2</v>
      </c>
      <c r="AL12" s="4">
        <f t="shared" si="5"/>
        <v>0</v>
      </c>
    </row>
    <row r="13" spans="1:42" hidden="1" x14ac:dyDescent="0.35">
      <c r="B13" s="4">
        <f t="shared" si="1"/>
        <v>3.8194444444444448E-2</v>
      </c>
      <c r="C13" s="2"/>
      <c r="D13" s="2"/>
      <c r="E13" s="2"/>
      <c r="F13" s="2"/>
      <c r="G13" s="2"/>
      <c r="H13" s="3"/>
      <c r="I13" s="3"/>
      <c r="J13" s="8"/>
      <c r="K13" s="9"/>
      <c r="L13" s="8"/>
      <c r="M13" s="9"/>
      <c r="N13" s="8"/>
      <c r="O13" s="9"/>
      <c r="P13" s="8"/>
      <c r="Q13" s="9"/>
      <c r="R13" s="8"/>
      <c r="S13" s="9"/>
      <c r="T13" s="7"/>
      <c r="U13" s="9"/>
      <c r="V13" s="13"/>
      <c r="W13" s="15"/>
      <c r="X13" s="8"/>
      <c r="Y13" s="9"/>
      <c r="Z13" s="7"/>
      <c r="AA13" s="6"/>
      <c r="AB13" s="8"/>
      <c r="AC13" s="9"/>
      <c r="AD13" s="7"/>
      <c r="AE13" s="6"/>
      <c r="AF13" s="8"/>
      <c r="AG13" s="9"/>
      <c r="AH13" s="4">
        <f t="shared" si="2"/>
        <v>0</v>
      </c>
      <c r="AI13" s="4">
        <f t="shared" si="3"/>
        <v>0</v>
      </c>
      <c r="AJ13" s="5">
        <f t="shared" si="4"/>
        <v>0</v>
      </c>
      <c r="AK13" s="4">
        <f t="shared" si="0"/>
        <v>3.8194444444444448E-2</v>
      </c>
      <c r="AL13" s="4">
        <f t="shared" si="5"/>
        <v>0</v>
      </c>
    </row>
    <row r="14" spans="1:42" hidden="1" x14ac:dyDescent="0.35">
      <c r="B14" s="4">
        <f t="shared" si="1"/>
        <v>3.8194444444444448E-2</v>
      </c>
      <c r="C14" s="2"/>
      <c r="D14" s="2"/>
      <c r="E14" s="2"/>
      <c r="F14" s="2"/>
      <c r="G14" s="2"/>
      <c r="H14" s="3"/>
      <c r="I14" s="3"/>
      <c r="J14" s="8"/>
      <c r="K14" s="9"/>
      <c r="L14" s="8"/>
      <c r="M14" s="9"/>
      <c r="N14" s="8"/>
      <c r="O14" s="9"/>
      <c r="P14" s="8"/>
      <c r="Q14" s="9"/>
      <c r="R14" s="8"/>
      <c r="S14" s="9"/>
      <c r="T14" s="7"/>
      <c r="U14" s="9"/>
      <c r="V14" s="13"/>
      <c r="W14" s="15"/>
      <c r="X14" s="8"/>
      <c r="Y14" s="9"/>
      <c r="Z14" s="7"/>
      <c r="AA14" s="6"/>
      <c r="AB14" s="8"/>
      <c r="AC14" s="9"/>
      <c r="AD14" s="7"/>
      <c r="AE14" s="6"/>
      <c r="AF14" s="8"/>
      <c r="AG14" s="9"/>
      <c r="AH14" s="4">
        <f t="shared" si="2"/>
        <v>0</v>
      </c>
      <c r="AI14" s="4">
        <f t="shared" si="3"/>
        <v>0</v>
      </c>
      <c r="AJ14" s="5">
        <f t="shared" si="4"/>
        <v>0</v>
      </c>
      <c r="AK14" s="4">
        <f t="shared" si="0"/>
        <v>3.8194444444444448E-2</v>
      </c>
      <c r="AL14" s="4">
        <f t="shared" si="5"/>
        <v>0</v>
      </c>
    </row>
    <row r="15" spans="1:42" hidden="1" x14ac:dyDescent="0.35">
      <c r="B15" s="4">
        <f t="shared" si="1"/>
        <v>3.8194444444444448E-2</v>
      </c>
      <c r="C15" s="2"/>
      <c r="D15" s="2"/>
      <c r="E15" s="2"/>
      <c r="F15" s="2"/>
      <c r="G15" s="2"/>
      <c r="H15" s="3"/>
      <c r="I15" s="3"/>
      <c r="J15" s="8"/>
      <c r="K15" s="9"/>
      <c r="L15" s="8"/>
      <c r="M15" s="9"/>
      <c r="N15" s="8"/>
      <c r="O15" s="9"/>
      <c r="P15" s="8"/>
      <c r="Q15" s="9"/>
      <c r="R15" s="8"/>
      <c r="S15" s="9"/>
      <c r="T15" s="7"/>
      <c r="U15" s="9"/>
      <c r="V15" s="13"/>
      <c r="W15" s="15"/>
      <c r="X15" s="8"/>
      <c r="Y15" s="9"/>
      <c r="Z15" s="7"/>
      <c r="AA15" s="6"/>
      <c r="AB15" s="8"/>
      <c r="AC15" s="9"/>
      <c r="AD15" s="7"/>
      <c r="AE15" s="6"/>
      <c r="AF15" s="8"/>
      <c r="AG15" s="9"/>
      <c r="AH15" s="4">
        <f t="shared" si="2"/>
        <v>0</v>
      </c>
      <c r="AI15" s="4">
        <f t="shared" si="3"/>
        <v>0</v>
      </c>
      <c r="AJ15" s="5">
        <f t="shared" si="4"/>
        <v>0</v>
      </c>
      <c r="AK15" s="4">
        <f t="shared" si="0"/>
        <v>3.8194444444444448E-2</v>
      </c>
      <c r="AL15" s="4">
        <f t="shared" si="5"/>
        <v>0</v>
      </c>
    </row>
    <row r="16" spans="1:42" hidden="1" x14ac:dyDescent="0.35">
      <c r="B16" s="4">
        <f t="shared" ref="B16:B21" si="6">AJ16+AI16</f>
        <v>0</v>
      </c>
      <c r="C16" s="2"/>
      <c r="D16" s="2"/>
      <c r="E16" s="2"/>
      <c r="F16" s="2"/>
      <c r="H16" s="3"/>
      <c r="I16" s="3"/>
      <c r="J16" s="8"/>
      <c r="K16" s="9"/>
      <c r="L16" s="8"/>
      <c r="M16" s="9"/>
      <c r="N16" s="8"/>
      <c r="O16" s="9"/>
      <c r="P16" s="8"/>
      <c r="Q16" s="9"/>
      <c r="R16" s="8"/>
      <c r="S16" s="9"/>
      <c r="T16" s="7"/>
      <c r="U16" s="9"/>
      <c r="V16" s="13"/>
      <c r="W16" s="15"/>
      <c r="X16" s="8"/>
      <c r="Y16" s="9"/>
      <c r="Z16" s="7"/>
      <c r="AA16" s="6"/>
      <c r="AB16" s="8"/>
      <c r="AC16" s="9"/>
      <c r="AD16" s="7"/>
      <c r="AE16" s="6"/>
      <c r="AF16" s="8"/>
      <c r="AG16" s="9"/>
      <c r="AH16" s="4">
        <f t="shared" si="2"/>
        <v>0</v>
      </c>
      <c r="AI16" s="4">
        <f t="shared" si="3"/>
        <v>0</v>
      </c>
      <c r="AJ16" s="5">
        <f t="shared" si="4"/>
        <v>0</v>
      </c>
      <c r="AK16" s="4">
        <f t="shared" si="0"/>
        <v>3.8194444444444448E-2</v>
      </c>
      <c r="AL16" s="4">
        <f t="shared" si="5"/>
        <v>0</v>
      </c>
    </row>
    <row r="17" spans="2:38" hidden="1" x14ac:dyDescent="0.35">
      <c r="B17" s="4">
        <f t="shared" si="6"/>
        <v>0</v>
      </c>
      <c r="C17" s="2"/>
      <c r="D17" s="2"/>
      <c r="E17" s="2"/>
      <c r="G17" s="2"/>
      <c r="H17" s="3"/>
      <c r="I17" s="3"/>
      <c r="J17" s="8"/>
      <c r="K17" s="9"/>
      <c r="L17" s="8"/>
      <c r="M17" s="9"/>
      <c r="N17" s="8"/>
      <c r="O17" s="9"/>
      <c r="P17" s="8"/>
      <c r="Q17" s="9"/>
      <c r="R17" s="8"/>
      <c r="S17" s="9"/>
      <c r="T17" s="7"/>
      <c r="U17" s="9"/>
      <c r="V17" s="13"/>
      <c r="W17" s="15"/>
      <c r="X17" s="8"/>
      <c r="Y17" s="9"/>
      <c r="Z17" s="7"/>
      <c r="AA17" s="6"/>
      <c r="AB17" s="8"/>
      <c r="AC17" s="9"/>
      <c r="AD17" s="7"/>
      <c r="AE17" s="6"/>
      <c r="AF17" s="8"/>
      <c r="AG17" s="9"/>
      <c r="AH17" s="4">
        <f t="shared" si="2"/>
        <v>0</v>
      </c>
      <c r="AI17" s="4">
        <f t="shared" si="3"/>
        <v>0</v>
      </c>
      <c r="AJ17" s="5">
        <f t="shared" si="4"/>
        <v>0</v>
      </c>
      <c r="AK17" s="4">
        <f t="shared" si="0"/>
        <v>3.8194444444444448E-2</v>
      </c>
      <c r="AL17" s="4">
        <f t="shared" si="5"/>
        <v>0</v>
      </c>
    </row>
    <row r="18" spans="2:38" hidden="1" x14ac:dyDescent="0.35">
      <c r="B18" s="4">
        <f t="shared" si="6"/>
        <v>0</v>
      </c>
      <c r="C18" s="2"/>
      <c r="D18" s="2"/>
      <c r="E18" s="2"/>
      <c r="F18" s="2"/>
      <c r="G18" s="2"/>
      <c r="H18" s="3"/>
      <c r="I18" s="3"/>
      <c r="J18" s="8"/>
      <c r="K18" s="9"/>
      <c r="L18" s="8"/>
      <c r="M18" s="9"/>
      <c r="N18" s="8"/>
      <c r="O18" s="9"/>
      <c r="P18" s="8"/>
      <c r="Q18" s="9"/>
      <c r="R18" s="8"/>
      <c r="S18" s="9"/>
      <c r="T18" s="7"/>
      <c r="U18" s="9"/>
      <c r="V18" s="13"/>
      <c r="W18" s="15"/>
      <c r="X18" s="8"/>
      <c r="Y18" s="9"/>
      <c r="Z18" s="7"/>
      <c r="AA18" s="6"/>
      <c r="AB18" s="8"/>
      <c r="AC18" s="9"/>
      <c r="AD18" s="7"/>
      <c r="AE18" s="6"/>
      <c r="AF18" s="8"/>
      <c r="AG18" s="9"/>
      <c r="AH18" s="4">
        <f t="shared" si="2"/>
        <v>0</v>
      </c>
      <c r="AI18" s="4">
        <f t="shared" si="3"/>
        <v>0</v>
      </c>
      <c r="AJ18" s="5">
        <f t="shared" si="4"/>
        <v>0</v>
      </c>
      <c r="AK18" s="4">
        <f t="shared" si="0"/>
        <v>3.8194444444444448E-2</v>
      </c>
      <c r="AL18" s="4">
        <f t="shared" si="5"/>
        <v>0</v>
      </c>
    </row>
    <row r="19" spans="2:38" hidden="1" x14ac:dyDescent="0.35">
      <c r="B19" s="4">
        <f t="shared" si="6"/>
        <v>0</v>
      </c>
      <c r="C19" s="2"/>
      <c r="D19" s="2"/>
      <c r="E19" s="2"/>
      <c r="F19" s="2"/>
      <c r="H19" s="3"/>
      <c r="I19" s="3"/>
      <c r="J19" s="8"/>
      <c r="K19" s="9"/>
      <c r="L19" s="8"/>
      <c r="M19" s="9"/>
      <c r="N19" s="8"/>
      <c r="O19" s="9"/>
      <c r="P19" s="8"/>
      <c r="Q19" s="9"/>
      <c r="R19" s="8"/>
      <c r="S19" s="9"/>
      <c r="T19" s="7"/>
      <c r="U19" s="9"/>
      <c r="V19" s="13"/>
      <c r="W19" s="15"/>
      <c r="X19" s="8"/>
      <c r="Y19" s="9"/>
      <c r="Z19" s="7"/>
      <c r="AA19" s="6"/>
      <c r="AB19" s="8"/>
      <c r="AC19" s="9"/>
      <c r="AD19" s="7"/>
      <c r="AE19" s="6"/>
      <c r="AF19" s="8"/>
      <c r="AG19" s="9"/>
      <c r="AH19" s="4">
        <f t="shared" si="2"/>
        <v>0</v>
      </c>
      <c r="AI19" s="4">
        <f t="shared" si="3"/>
        <v>0</v>
      </c>
      <c r="AJ19" s="5">
        <f t="shared" si="4"/>
        <v>0</v>
      </c>
      <c r="AK19" s="4">
        <f t="shared" si="0"/>
        <v>3.8194444444444448E-2</v>
      </c>
      <c r="AL19" s="4">
        <f t="shared" si="5"/>
        <v>0</v>
      </c>
    </row>
    <row r="20" spans="2:38" hidden="1" x14ac:dyDescent="0.35">
      <c r="B20" s="4">
        <f t="shared" si="6"/>
        <v>0</v>
      </c>
      <c r="C20" s="2"/>
      <c r="D20" s="2"/>
      <c r="E20" s="2"/>
      <c r="F20" s="2"/>
      <c r="G20" s="2"/>
      <c r="H20" s="3"/>
      <c r="I20" s="3"/>
      <c r="J20" s="8"/>
      <c r="K20" s="9"/>
      <c r="L20" s="8"/>
      <c r="M20" s="9"/>
      <c r="N20" s="8"/>
      <c r="O20" s="9"/>
      <c r="P20" s="8"/>
      <c r="Q20" s="9"/>
      <c r="R20" s="8"/>
      <c r="S20" s="9"/>
      <c r="T20" s="7"/>
      <c r="U20" s="9"/>
      <c r="V20" s="13"/>
      <c r="W20" s="15"/>
      <c r="X20" s="8"/>
      <c r="Y20" s="9"/>
      <c r="Z20" s="7"/>
      <c r="AA20" s="6"/>
      <c r="AB20" s="8"/>
      <c r="AC20" s="9"/>
      <c r="AD20" s="7"/>
      <c r="AE20" s="6"/>
      <c r="AF20" s="8"/>
      <c r="AG20" s="9"/>
      <c r="AH20" s="4">
        <f t="shared" si="2"/>
        <v>0</v>
      </c>
      <c r="AI20" s="4">
        <f t="shared" si="3"/>
        <v>0</v>
      </c>
      <c r="AJ20" s="5">
        <f t="shared" si="4"/>
        <v>0</v>
      </c>
      <c r="AK20" s="4">
        <f t="shared" si="0"/>
        <v>3.8194444444444448E-2</v>
      </c>
      <c r="AL20" s="4">
        <f t="shared" si="5"/>
        <v>0</v>
      </c>
    </row>
    <row r="21" spans="2:38" hidden="1" x14ac:dyDescent="0.35">
      <c r="B21" s="4">
        <f t="shared" si="6"/>
        <v>0</v>
      </c>
      <c r="C21" s="2"/>
      <c r="D21" s="2"/>
      <c r="E21" s="2"/>
      <c r="F21" s="2"/>
      <c r="G21" s="2"/>
      <c r="H21" s="3"/>
      <c r="I21" s="3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4"/>
      <c r="W21" s="16"/>
      <c r="X21" s="10"/>
      <c r="Y21" s="11"/>
      <c r="Z21" s="7"/>
      <c r="AA21" s="6"/>
      <c r="AB21" s="10"/>
      <c r="AC21" s="11"/>
      <c r="AD21" s="7"/>
      <c r="AE21" s="6"/>
      <c r="AF21" s="10"/>
      <c r="AG21" s="11"/>
      <c r="AH21" s="4">
        <f t="shared" si="2"/>
        <v>0</v>
      </c>
      <c r="AI21" s="4">
        <f t="shared" si="3"/>
        <v>0</v>
      </c>
      <c r="AJ21" s="5">
        <f t="shared" si="4"/>
        <v>0</v>
      </c>
      <c r="AK21" s="4">
        <f t="shared" si="0"/>
        <v>3.8194444444444448E-2</v>
      </c>
      <c r="AL21" s="4">
        <f t="shared" si="5"/>
        <v>0</v>
      </c>
    </row>
    <row r="22" spans="2:38" hidden="1" x14ac:dyDescent="0.35">
      <c r="AA22" s="4"/>
    </row>
    <row r="23" spans="2:38" hidden="1" x14ac:dyDescent="0.35"/>
    <row r="24" spans="2:38" hidden="1" x14ac:dyDescent="0.35">
      <c r="J24" s="23"/>
      <c r="K24" s="23"/>
    </row>
    <row r="25" spans="2:38" hidden="1" x14ac:dyDescent="0.35"/>
    <row r="26" spans="2:38" hidden="1" x14ac:dyDescent="0.35"/>
    <row r="27" spans="2:38" hidden="1" x14ac:dyDescent="0.35"/>
    <row r="28" spans="2:38" hidden="1" x14ac:dyDescent="0.35"/>
    <row r="29" spans="2:38" hidden="1" x14ac:dyDescent="0.35">
      <c r="B29" s="2"/>
    </row>
    <row r="30" spans="2:38" hidden="1" x14ac:dyDescent="0.35"/>
  </sheetData>
  <sortState ref="B4:AL6">
    <sortCondition ref="B4"/>
  </sortState>
  <mergeCells count="13">
    <mergeCell ref="A1:AJ2"/>
    <mergeCell ref="Z3:AA3"/>
    <mergeCell ref="P3:Q3"/>
    <mergeCell ref="T3:U3"/>
    <mergeCell ref="R3:S3"/>
    <mergeCell ref="AB3:AC3"/>
    <mergeCell ref="V3:W3"/>
    <mergeCell ref="AD3:AE3"/>
    <mergeCell ref="J24:K24"/>
    <mergeCell ref="N3:O3"/>
    <mergeCell ref="J3:K3"/>
    <mergeCell ref="L3:M3"/>
    <mergeCell ref="X3:Y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 žactvo</vt:lpstr>
      <vt:lpstr>DOROST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Lávička</cp:lastModifiedBy>
  <cp:lastPrinted>2018-04-16T14:27:53Z</cp:lastPrinted>
  <dcterms:created xsi:type="dcterms:W3CDTF">2012-04-13T12:41:32Z</dcterms:created>
  <dcterms:modified xsi:type="dcterms:W3CDTF">2018-04-16T14:29:43Z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